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270" yWindow="-15" windowWidth="12945" windowHeight="10890"/>
  </bookViews>
  <sheets>
    <sheet name="Draw " sheetId="4" r:id="rId1"/>
    <sheet name="Entries by Club" sheetId="1" r:id="rId2"/>
    <sheet name="Women" sheetId="2" r:id="rId3"/>
    <sheet name="Men" sheetId="3" r:id="rId4"/>
  </sheets>
  <definedNames>
    <definedName name="_xlnm._FilterDatabase" localSheetId="3" hidden="1">Men!$A$3:$H$166</definedName>
    <definedName name="_xlnm._FilterDatabase" localSheetId="2" hidden="1">Women!$A$3:$H$166</definedName>
    <definedName name="_xlnm.Print_Area" localSheetId="0">'Draw '!$A$1:$K$178</definedName>
  </definedNames>
  <calcPr calcId="145621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6" i="4"/>
  <c r="K11" i="1"/>
  <c r="K10" i="1"/>
  <c r="K9" i="1"/>
  <c r="K8" i="1"/>
  <c r="K7" i="1"/>
  <c r="K6" i="1"/>
  <c r="K5" i="1"/>
  <c r="K12" i="1" s="1"/>
</calcChain>
</file>

<file path=xl/sharedStrings.xml><?xml version="1.0" encoding="utf-8"?>
<sst xmlns="http://schemas.openxmlformats.org/spreadsheetml/2006/main" count="3444" uniqueCount="419">
  <si>
    <t>UofA</t>
  </si>
  <si>
    <t>Last Name</t>
  </si>
  <si>
    <t>First Name</t>
  </si>
  <si>
    <t>Club</t>
  </si>
  <si>
    <t>Age on 31st December, 2018</t>
  </si>
  <si>
    <t>Shirt Size</t>
  </si>
  <si>
    <t>Recent Best Erg Score (2k)</t>
  </si>
  <si>
    <t>Event #</t>
  </si>
  <si>
    <t>Event Name (first)</t>
  </si>
  <si>
    <t>Club Totals</t>
  </si>
  <si>
    <t>Channon</t>
  </si>
  <si>
    <t>Courtney</t>
  </si>
  <si>
    <t>Calgary RC</t>
  </si>
  <si>
    <t>Unisex M</t>
  </si>
  <si>
    <t>2. Masters Men</t>
  </si>
  <si>
    <t>Chantler</t>
  </si>
  <si>
    <t>Jae</t>
  </si>
  <si>
    <t>Ladies M</t>
  </si>
  <si>
    <t>1. Masters Women</t>
  </si>
  <si>
    <t>Edmonton RC</t>
  </si>
  <si>
    <t>Ryan</t>
  </si>
  <si>
    <t>Unisex XL</t>
  </si>
  <si>
    <t>Lakeland RC</t>
  </si>
  <si>
    <t>Jarvis</t>
  </si>
  <si>
    <t>5. Junior Men Novice</t>
  </si>
  <si>
    <t>Non-affiliated</t>
  </si>
  <si>
    <t>Miki</t>
  </si>
  <si>
    <t>7. Junior A Women</t>
  </si>
  <si>
    <t>Rebel Rowing</t>
  </si>
  <si>
    <t>Claassen</t>
  </si>
  <si>
    <t>Michael</t>
  </si>
  <si>
    <t>10. Junior B Men</t>
  </si>
  <si>
    <t>Currie</t>
  </si>
  <si>
    <t>Anna</t>
  </si>
  <si>
    <t>Ladies S</t>
  </si>
  <si>
    <t>13. Senior A Women--Lightweight</t>
  </si>
  <si>
    <t>UofC</t>
  </si>
  <si>
    <t>de Paiva</t>
  </si>
  <si>
    <t>Shaye</t>
  </si>
  <si>
    <t>Total</t>
  </si>
  <si>
    <t>Dennett</t>
  </si>
  <si>
    <t>Roland</t>
  </si>
  <si>
    <t>Unisex S</t>
  </si>
  <si>
    <t>17. Senior A Men--Lightweight</t>
  </si>
  <si>
    <t>flanagan</t>
  </si>
  <si>
    <t>patrick</t>
  </si>
  <si>
    <t>9. Junior A Men</t>
  </si>
  <si>
    <t>Ford</t>
  </si>
  <si>
    <t>Elizabeth</t>
  </si>
  <si>
    <t>3. Junior Women Novice</t>
  </si>
  <si>
    <t>Frede</t>
  </si>
  <si>
    <t>Heather</t>
  </si>
  <si>
    <t>11. Senior A Women--Open</t>
  </si>
  <si>
    <t>Hare</t>
  </si>
  <si>
    <t>Karl</t>
  </si>
  <si>
    <t>Unisex L</t>
  </si>
  <si>
    <t>Hubbard</t>
  </si>
  <si>
    <t>Andrew</t>
  </si>
  <si>
    <t>Javra</t>
  </si>
  <si>
    <t>Kaliya</t>
  </si>
  <si>
    <t>Lambros</t>
  </si>
  <si>
    <t>Sarah</t>
  </si>
  <si>
    <t>Leyden</t>
  </si>
  <si>
    <t>Judy</t>
  </si>
  <si>
    <t>Ladies XL</t>
  </si>
  <si>
    <t>Lukacs</t>
  </si>
  <si>
    <t>McKenzie</t>
  </si>
  <si>
    <t>Martin</t>
  </si>
  <si>
    <t>John</t>
  </si>
  <si>
    <t>McClelland</t>
  </si>
  <si>
    <t>Alexa</t>
  </si>
  <si>
    <t>Ladies L</t>
  </si>
  <si>
    <t>McMurray</t>
  </si>
  <si>
    <t>Olivia</t>
  </si>
  <si>
    <t>Mowatt</t>
  </si>
  <si>
    <t xml:space="preserve">Nicole </t>
  </si>
  <si>
    <t>Perozak</t>
  </si>
  <si>
    <t>Ivanna</t>
  </si>
  <si>
    <t>Ravenscroft</t>
  </si>
  <si>
    <t>Benjamin</t>
  </si>
  <si>
    <t>Rodriguez</t>
  </si>
  <si>
    <t>Luis</t>
  </si>
  <si>
    <t>Gabriele</t>
  </si>
  <si>
    <t>8. Junior B Women</t>
  </si>
  <si>
    <t>Scanlon</t>
  </si>
  <si>
    <t>Jack</t>
  </si>
  <si>
    <t>scholfield</t>
  </si>
  <si>
    <t>kaitlin</t>
  </si>
  <si>
    <t>Ulrich</t>
  </si>
  <si>
    <t>Menno</t>
  </si>
  <si>
    <t xml:space="preserve">Vandenbrink </t>
  </si>
  <si>
    <t>Toni</t>
  </si>
  <si>
    <t>Ward</t>
  </si>
  <si>
    <t>Brian</t>
  </si>
  <si>
    <t>Wilderdijk</t>
  </si>
  <si>
    <t>Margot</t>
  </si>
  <si>
    <t>Wilkins</t>
  </si>
  <si>
    <t>Sydney</t>
  </si>
  <si>
    <t>Yarema</t>
  </si>
  <si>
    <t>Gabrielle</t>
  </si>
  <si>
    <t>Zanutto</t>
  </si>
  <si>
    <t>Trinity</t>
  </si>
  <si>
    <t>Aarts</t>
  </si>
  <si>
    <t>Jacques</t>
  </si>
  <si>
    <t>07:51.7</t>
  </si>
  <si>
    <t>Assaly</t>
  </si>
  <si>
    <t>Donna</t>
  </si>
  <si>
    <t>08:07.5</t>
  </si>
  <si>
    <t>Brandly</t>
  </si>
  <si>
    <t xml:space="preserve">Quinn </t>
  </si>
  <si>
    <t>6:43.6</t>
  </si>
  <si>
    <t>Bruha</t>
  </si>
  <si>
    <t xml:space="preserve">Sarah </t>
  </si>
  <si>
    <t>14. Senior B Women--Lightweight</t>
  </si>
  <si>
    <t>Cinnamon</t>
  </si>
  <si>
    <t>Amanda</t>
  </si>
  <si>
    <t>7:46.7</t>
  </si>
  <si>
    <t>Douglas</t>
  </si>
  <si>
    <t xml:space="preserve">Andrew </t>
  </si>
  <si>
    <t>6:56.4</t>
  </si>
  <si>
    <t>15. Senior A Men--Open</t>
  </si>
  <si>
    <t>Englot</t>
  </si>
  <si>
    <t>Georgia</t>
  </si>
  <si>
    <t>8:19.6</t>
  </si>
  <si>
    <t>Findlay</t>
  </si>
  <si>
    <t>Sheila</t>
  </si>
  <si>
    <t>07:58.0</t>
  </si>
  <si>
    <t xml:space="preserve">Colin </t>
  </si>
  <si>
    <t>6:16.0</t>
  </si>
  <si>
    <t>Fitzjohn</t>
  </si>
  <si>
    <t>Steve</t>
  </si>
  <si>
    <t>07:32.6</t>
  </si>
  <si>
    <t>Forest</t>
  </si>
  <si>
    <t>Silvie</t>
  </si>
  <si>
    <t>Hall</t>
  </si>
  <si>
    <t>Jeremy</t>
  </si>
  <si>
    <t>7:46.1</t>
  </si>
  <si>
    <t>20. Para Men--PR2</t>
  </si>
  <si>
    <t>Hartley</t>
  </si>
  <si>
    <t xml:space="preserve">Kendra </t>
  </si>
  <si>
    <t>7:28.5</t>
  </si>
  <si>
    <t>Hoskins</t>
  </si>
  <si>
    <t>Edward</t>
  </si>
  <si>
    <t>7:04.8</t>
  </si>
  <si>
    <t>Moran</t>
  </si>
  <si>
    <t>Madeleine</t>
  </si>
  <si>
    <t>Peters</t>
  </si>
  <si>
    <t>Dillon</t>
  </si>
  <si>
    <t>7:10.0</t>
  </si>
  <si>
    <t>Pettapiece</t>
  </si>
  <si>
    <t>Eric</t>
  </si>
  <si>
    <t>07:07.0</t>
  </si>
  <si>
    <t>Plesniarski</t>
  </si>
  <si>
    <t>Allan</t>
  </si>
  <si>
    <t>Potucek</t>
  </si>
  <si>
    <t>Rudolf</t>
  </si>
  <si>
    <t>7:14.6</t>
  </si>
  <si>
    <t>Rannells</t>
  </si>
  <si>
    <t>Charles</t>
  </si>
  <si>
    <t>Unisex XXL</t>
  </si>
  <si>
    <t>07:08.7</t>
  </si>
  <si>
    <t>Slatter</t>
  </si>
  <si>
    <t>Frans</t>
  </si>
  <si>
    <t>07:31.7</t>
  </si>
  <si>
    <t>Bates</t>
  </si>
  <si>
    <t>Rebecca</t>
  </si>
  <si>
    <t>4. Senior Women Novice</t>
  </si>
  <si>
    <t>Collins</t>
  </si>
  <si>
    <t>Derek</t>
  </si>
  <si>
    <t>Ewald</t>
  </si>
  <si>
    <t>Carlene</t>
  </si>
  <si>
    <t>Hull</t>
  </si>
  <si>
    <t>Jazlyn</t>
  </si>
  <si>
    <t>12. Senior B Women--Open</t>
  </si>
  <si>
    <t>Maughn</t>
  </si>
  <si>
    <t>Breanna</t>
  </si>
  <si>
    <t>Reimer</t>
  </si>
  <si>
    <t>Jaycee</t>
  </si>
  <si>
    <t>Schwark</t>
  </si>
  <si>
    <t>Jamie</t>
  </si>
  <si>
    <t>Megan</t>
  </si>
  <si>
    <t>Storch</t>
  </si>
  <si>
    <t>16. Senior B Men--Open</t>
  </si>
  <si>
    <t>Walsh</t>
  </si>
  <si>
    <t>Peter</t>
  </si>
  <si>
    <t>Holthuis</t>
  </si>
  <si>
    <t>Hans</t>
  </si>
  <si>
    <t>7.43.6</t>
  </si>
  <si>
    <t>Adams-Lovell</t>
  </si>
  <si>
    <t>Banford</t>
  </si>
  <si>
    <t>Chamney</t>
  </si>
  <si>
    <t>Ethan</t>
  </si>
  <si>
    <t>Garvey</t>
  </si>
  <si>
    <t>Max</t>
  </si>
  <si>
    <t>Hoglund</t>
  </si>
  <si>
    <t>Matthew</t>
  </si>
  <si>
    <t>Holterhus</t>
  </si>
  <si>
    <t>Riley</t>
  </si>
  <si>
    <t>07:47.00</t>
  </si>
  <si>
    <t>Innes</t>
  </si>
  <si>
    <t>Graeme</t>
  </si>
  <si>
    <t>20. Para Men--PR3</t>
  </si>
  <si>
    <t>Loeffler</t>
  </si>
  <si>
    <t xml:space="preserve">Rayne </t>
  </si>
  <si>
    <t>Michel</t>
  </si>
  <si>
    <t>Nathanael</t>
  </si>
  <si>
    <t>Pflance</t>
  </si>
  <si>
    <t>Carson</t>
  </si>
  <si>
    <t>Pike</t>
  </si>
  <si>
    <t>Matt</t>
  </si>
  <si>
    <t>Sam</t>
  </si>
  <si>
    <t>Van Horn</t>
  </si>
  <si>
    <t>Carmen</t>
  </si>
  <si>
    <t>09:14.70</t>
  </si>
  <si>
    <t xml:space="preserve">Cooke </t>
  </si>
  <si>
    <t xml:space="preserve">Sydney </t>
  </si>
  <si>
    <t>8:12.3</t>
  </si>
  <si>
    <t>Dolphin</t>
  </si>
  <si>
    <t xml:space="preserve">Emily </t>
  </si>
  <si>
    <t>7:37.9</t>
  </si>
  <si>
    <t>Duffett</t>
  </si>
  <si>
    <t>Sahara</t>
  </si>
  <si>
    <t>8:09.1</t>
  </si>
  <si>
    <t>Goodluck</t>
  </si>
  <si>
    <t xml:space="preserve">Vadeem </t>
  </si>
  <si>
    <t>6. Senior Men Novice</t>
  </si>
  <si>
    <t>Halldorsson</t>
  </si>
  <si>
    <t>Snaer</t>
  </si>
  <si>
    <t>Muhammad</t>
  </si>
  <si>
    <t xml:space="preserve">Mohsin </t>
  </si>
  <si>
    <t xml:space="preserve">O'Callaghan </t>
  </si>
  <si>
    <t>Erin</t>
  </si>
  <si>
    <t>Smith</t>
  </si>
  <si>
    <t>Adam</t>
  </si>
  <si>
    <t>6:33.5</t>
  </si>
  <si>
    <t>Sobze</t>
  </si>
  <si>
    <t xml:space="preserve">Lena </t>
  </si>
  <si>
    <t>7:25.3</t>
  </si>
  <si>
    <t>Stephens</t>
  </si>
  <si>
    <t>Connor</t>
  </si>
  <si>
    <t>Taylor</t>
  </si>
  <si>
    <t xml:space="preserve">Sophie </t>
  </si>
  <si>
    <t>7:44.8</t>
  </si>
  <si>
    <t>Wawrzonek</t>
  </si>
  <si>
    <t xml:space="preserve">Nate </t>
  </si>
  <si>
    <t>6:23.5</t>
  </si>
  <si>
    <t>Wheeler</t>
  </si>
  <si>
    <t>Kyle</t>
  </si>
  <si>
    <t>7:04.2</t>
  </si>
  <si>
    <t>Wijayasiri</t>
  </si>
  <si>
    <t xml:space="preserve">Sidath </t>
  </si>
  <si>
    <t>8:36.1</t>
  </si>
  <si>
    <t>18. Senior B Men--Lightweight</t>
  </si>
  <si>
    <t>Anderson</t>
  </si>
  <si>
    <t>Hannah</t>
  </si>
  <si>
    <t>Bansal</t>
  </si>
  <si>
    <t>Asha</t>
  </si>
  <si>
    <t>Bartoli</t>
  </si>
  <si>
    <t>Trevor</t>
  </si>
  <si>
    <t>Beaudry</t>
  </si>
  <si>
    <t>Jon</t>
  </si>
  <si>
    <t>Behling</t>
  </si>
  <si>
    <t>Anja-Verena</t>
  </si>
  <si>
    <t>Brant</t>
  </si>
  <si>
    <t>6:56.0</t>
  </si>
  <si>
    <t>Brown</t>
  </si>
  <si>
    <t>Samantha</t>
  </si>
  <si>
    <t>Chaykovska</t>
  </si>
  <si>
    <t>Chen</t>
  </si>
  <si>
    <t>Angela</t>
  </si>
  <si>
    <t>Chomiak</t>
  </si>
  <si>
    <t>Carley</t>
  </si>
  <si>
    <t>Church</t>
  </si>
  <si>
    <t>Kirstin</t>
  </si>
  <si>
    <t>Cousins</t>
  </si>
  <si>
    <t>Cullen</t>
  </si>
  <si>
    <t>Crack</t>
  </si>
  <si>
    <t>Laura</t>
  </si>
  <si>
    <t>Crews</t>
  </si>
  <si>
    <t>Allison</t>
  </si>
  <si>
    <t>Davenport</t>
  </si>
  <si>
    <t xml:space="preserve">6:17.9 </t>
  </si>
  <si>
    <t>Dean</t>
  </si>
  <si>
    <t>Kris</t>
  </si>
  <si>
    <t>Doucette</t>
  </si>
  <si>
    <t>Savannah</t>
  </si>
  <si>
    <t>Farrell</t>
  </si>
  <si>
    <t>Brett</t>
  </si>
  <si>
    <t>Fitzgerald</t>
  </si>
  <si>
    <t>Shannon</t>
  </si>
  <si>
    <t>8:19.7</t>
  </si>
  <si>
    <t>Gabert</t>
  </si>
  <si>
    <t>Evan</t>
  </si>
  <si>
    <t>Gabris</t>
  </si>
  <si>
    <t>Alyssa</t>
  </si>
  <si>
    <t>Gerdis</t>
  </si>
  <si>
    <t>Rachael</t>
  </si>
  <si>
    <t>Hamill</t>
  </si>
  <si>
    <t>Egan</t>
  </si>
  <si>
    <t>Harris</t>
  </si>
  <si>
    <t>Emily</t>
  </si>
  <si>
    <t>Hemmati</t>
  </si>
  <si>
    <t>Soha</t>
  </si>
  <si>
    <t>Hidber</t>
  </si>
  <si>
    <t>Jenny</t>
  </si>
  <si>
    <t>Holtsbaum</t>
  </si>
  <si>
    <t>Alec</t>
  </si>
  <si>
    <t>Hope</t>
  </si>
  <si>
    <t>Sierra</t>
  </si>
  <si>
    <t>Johnson</t>
  </si>
  <si>
    <t>Mackenzie</t>
  </si>
  <si>
    <t>Kautzman</t>
  </si>
  <si>
    <t>Nakita</t>
  </si>
  <si>
    <t>Kean</t>
  </si>
  <si>
    <t>Zoe</t>
  </si>
  <si>
    <t>Keating</t>
  </si>
  <si>
    <t>8:20.9</t>
  </si>
  <si>
    <t>Kessel</t>
  </si>
  <si>
    <t>Riva</t>
  </si>
  <si>
    <t>Kiddell</t>
  </si>
  <si>
    <t>Tyson</t>
  </si>
  <si>
    <t>Klassen</t>
  </si>
  <si>
    <t>Rachel</t>
  </si>
  <si>
    <t>Kokts-Porietis</t>
  </si>
  <si>
    <t>Renee</t>
  </si>
  <si>
    <t>Kruschel</t>
  </si>
  <si>
    <t>Liland</t>
  </si>
  <si>
    <t>Dannie</t>
  </si>
  <si>
    <t>MacDonald</t>
  </si>
  <si>
    <t>Caitlynn</t>
  </si>
  <si>
    <t>Maclean</t>
  </si>
  <si>
    <t>Janna</t>
  </si>
  <si>
    <t>Mallette</t>
  </si>
  <si>
    <t>Dominick</t>
  </si>
  <si>
    <t>Natalie</t>
  </si>
  <si>
    <t>Ornawka</t>
  </si>
  <si>
    <t>Andrea</t>
  </si>
  <si>
    <t>Packard</t>
  </si>
  <si>
    <t>Craig</t>
  </si>
  <si>
    <t>Ranenko</t>
  </si>
  <si>
    <t>Andrey</t>
  </si>
  <si>
    <t>Ranheim</t>
  </si>
  <si>
    <t>Sophia</t>
  </si>
  <si>
    <t>Reisinger</t>
  </si>
  <si>
    <t>Claudia</t>
  </si>
  <si>
    <t>7:38.0</t>
  </si>
  <si>
    <t>Ritsema</t>
  </si>
  <si>
    <t>Tim</t>
  </si>
  <si>
    <t>Roth</t>
  </si>
  <si>
    <t>Susan</t>
  </si>
  <si>
    <t>Saharchuk</t>
  </si>
  <si>
    <t>Joey</t>
  </si>
  <si>
    <t>Scott</t>
  </si>
  <si>
    <t>Nicole</t>
  </si>
  <si>
    <t>Screen</t>
  </si>
  <si>
    <t>Jennifer</t>
  </si>
  <si>
    <t>Singson</t>
  </si>
  <si>
    <t>Miguel</t>
  </si>
  <si>
    <t>Skibinsky</t>
  </si>
  <si>
    <t>Kaitlyn</t>
  </si>
  <si>
    <t>Slywka</t>
  </si>
  <si>
    <t>Delainy</t>
  </si>
  <si>
    <t>Snell</t>
  </si>
  <si>
    <t>Solecki</t>
  </si>
  <si>
    <t>Lauren</t>
  </si>
  <si>
    <t>Tsia</t>
  </si>
  <si>
    <t>Stephanie</t>
  </si>
  <si>
    <t>Van Driesten</t>
  </si>
  <si>
    <t>Carlin</t>
  </si>
  <si>
    <t>Van Rooy</t>
  </si>
  <si>
    <t>Jaco</t>
  </si>
  <si>
    <t>Viliunas</t>
  </si>
  <si>
    <t>Kevin</t>
  </si>
  <si>
    <t>Weidner</t>
  </si>
  <si>
    <t>Jenelle</t>
  </si>
  <si>
    <t>Wenzel</t>
  </si>
  <si>
    <t>Kurtis</t>
  </si>
  <si>
    <t>Libby</t>
  </si>
  <si>
    <t>Wilton-Clark</t>
  </si>
  <si>
    <t>Wood</t>
  </si>
  <si>
    <t>Oliver</t>
  </si>
  <si>
    <t>Young-Speirs</t>
  </si>
  <si>
    <t>Morgan</t>
  </si>
  <si>
    <t>DATE: 28th February</t>
  </si>
  <si>
    <t>ALBERTA INDOOR ROWING CHAMPIONSHIPS DRAW</t>
  </si>
  <si>
    <t>DATE:</t>
  </si>
  <si>
    <t xml:space="preserve">Note: Names in red are late entries. </t>
  </si>
  <si>
    <t>Race Time</t>
  </si>
  <si>
    <t>2018 ALBERTA INDOOR ROWING CHAMPIONSHIPS ENTRIES BY CLUB</t>
  </si>
  <si>
    <t>Julien</t>
  </si>
  <si>
    <t xml:space="preserve"> Van Heukelom</t>
  </si>
  <si>
    <t>1pm</t>
  </si>
  <si>
    <t>Junior Relay</t>
  </si>
  <si>
    <t>1:15pm</t>
  </si>
  <si>
    <t>Open and University Relays</t>
  </si>
  <si>
    <t>Simon</t>
  </si>
  <si>
    <t>Billo</t>
  </si>
  <si>
    <t>Raw Time</t>
  </si>
  <si>
    <t>Handicap seconds</t>
  </si>
  <si>
    <t>Adjusted Time</t>
  </si>
  <si>
    <t>Scholfield</t>
  </si>
  <si>
    <t>Kaitlin</t>
  </si>
  <si>
    <t>Flanagan</t>
  </si>
  <si>
    <t>Patrick</t>
  </si>
  <si>
    <t>T SHIRTS - MEN</t>
  </si>
  <si>
    <t>T SHIRTS - WOMEN</t>
  </si>
  <si>
    <t>9th March</t>
  </si>
  <si>
    <t>Time</t>
  </si>
  <si>
    <t>Position</t>
  </si>
  <si>
    <t>Heise</t>
  </si>
  <si>
    <t>Barb</t>
  </si>
  <si>
    <t>Hallie</t>
  </si>
  <si>
    <t>Dorflinger</t>
  </si>
  <si>
    <t>Cornell</t>
  </si>
  <si>
    <t>Paula</t>
  </si>
  <si>
    <t>Doody</t>
  </si>
  <si>
    <t>Graham</t>
  </si>
  <si>
    <t>Feser</t>
  </si>
  <si>
    <t>Tanyr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</si>
</sst>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Gudea"/>
    </font>
    <font>
      <sz val="11"/>
      <color indexed="63"/>
      <name val="&quot;Futura Md Bt&quot;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u val="double"/>
      <sz val="16"/>
      <color indexed="8"/>
      <name val="Calibri"/>
      <family val="2"/>
    </font>
    <font>
      <b/>
      <u val="double"/>
      <sz val="14"/>
      <color indexed="8"/>
      <name val="Arial"/>
      <family val="2"/>
    </font>
    <font>
      <strike/>
      <sz val="10"/>
      <name val="Arial"/>
      <family val="2"/>
    </font>
    <font>
      <strike/>
      <sz val="11"/>
      <color indexed="8"/>
      <name val="Calibri"/>
      <family val="2"/>
    </font>
    <font>
      <strike/>
      <sz val="11"/>
      <color indexed="8"/>
      <name val="Cambria"/>
      <family val="1"/>
    </font>
    <font>
      <strike/>
      <sz val="10"/>
      <name val="Cambria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sz val="36"/>
      <color indexed="8"/>
      <name val="Calibri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63"/>
      <name val="&quot;Futura Md Bt&quot;"/>
    </font>
    <font>
      <u/>
      <sz val="14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 applyProtection="1">
      <protection locked="0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1" fontId="0" fillId="0" borderId="0" xfId="0" applyNumberFormat="1" applyFont="1" applyAlignment="1"/>
    <xf numFmtId="1" fontId="4" fillId="0" borderId="0" xfId="0" applyNumberFormat="1" applyFont="1" applyBorder="1" applyAlignment="1" applyProtection="1">
      <protection locked="0"/>
    </xf>
    <xf numFmtId="0" fontId="5" fillId="0" borderId="1" xfId="0" applyFont="1" applyBorder="1" applyAlignment="1"/>
    <xf numFmtId="0" fontId="0" fillId="0" borderId="2" xfId="0" applyFont="1" applyBorder="1" applyAlignment="1"/>
    <xf numFmtId="0" fontId="0" fillId="0" borderId="0" xfId="0" applyFont="1" applyAlignment="1">
      <alignment horizontal="center"/>
    </xf>
    <xf numFmtId="1" fontId="4" fillId="0" borderId="0" xfId="0" applyNumberFormat="1" applyFont="1" applyAlignment="1" applyProtection="1">
      <protection locked="0"/>
    </xf>
    <xf numFmtId="0" fontId="5" fillId="0" borderId="3" xfId="0" applyFont="1" applyBorder="1" applyAlignment="1"/>
    <xf numFmtId="0" fontId="0" fillId="0" borderId="4" xfId="0" applyFont="1" applyBorder="1" applyAlignment="1"/>
    <xf numFmtId="0" fontId="0" fillId="0" borderId="3" xfId="0" applyFont="1" applyBorder="1" applyAlignment="1"/>
    <xf numFmtId="20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/>
    <xf numFmtId="20" fontId="4" fillId="0" borderId="0" xfId="0" applyNumberFormat="1" applyFont="1" applyAlignment="1"/>
    <xf numFmtId="0" fontId="4" fillId="0" borderId="3" xfId="0" applyFont="1" applyBorder="1" applyAlignment="1"/>
    <xf numFmtId="0" fontId="5" fillId="0" borderId="5" xfId="0" applyFont="1" applyBorder="1" applyAlignment="1"/>
    <xf numFmtId="0" fontId="0" fillId="0" borderId="6" xfId="0" applyFont="1" applyBorder="1" applyAlignme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Fill="1" applyAlignment="1"/>
    <xf numFmtId="20" fontId="6" fillId="0" borderId="0" xfId="0" applyNumberFormat="1" applyFont="1" applyFill="1" applyAlignment="1"/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 applyProtection="1">
      <protection locked="0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20" fontId="6" fillId="0" borderId="0" xfId="0" applyNumberFormat="1" applyFont="1" applyAlignment="1"/>
    <xf numFmtId="1" fontId="6" fillId="0" borderId="0" xfId="0" applyNumberFormat="1" applyFont="1" applyBorder="1" applyAlignment="1" applyProtection="1">
      <protection locked="0"/>
    </xf>
    <xf numFmtId="0" fontId="7" fillId="0" borderId="0" xfId="0" applyFont="1" applyAlignment="1">
      <alignment horizontal="left"/>
    </xf>
    <xf numFmtId="1" fontId="6" fillId="0" borderId="0" xfId="0" applyNumberFormat="1" applyFont="1" applyAlignment="1"/>
    <xf numFmtId="0" fontId="8" fillId="2" borderId="0" xfId="0" applyFont="1" applyFill="1" applyAlignment="1">
      <alignment horizontal="left"/>
    </xf>
    <xf numFmtId="0" fontId="9" fillId="2" borderId="0" xfId="0" applyFont="1" applyFill="1" applyAlignment="1"/>
    <xf numFmtId="0" fontId="10" fillId="0" borderId="0" xfId="0" applyFont="1" applyAlignment="1"/>
    <xf numFmtId="1" fontId="10" fillId="0" borderId="0" xfId="0" applyNumberFormat="1" applyFont="1" applyBorder="1" applyAlignment="1" applyProtection="1">
      <protection locked="0"/>
    </xf>
    <xf numFmtId="1" fontId="10" fillId="0" borderId="0" xfId="0" applyNumberFormat="1" applyFont="1" applyAlignment="1" applyProtection="1">
      <protection locked="0"/>
    </xf>
    <xf numFmtId="0" fontId="11" fillId="0" borderId="0" xfId="0" applyFont="1"/>
    <xf numFmtId="0" fontId="12" fillId="0" borderId="0" xfId="0" applyFont="1" applyAlignment="1"/>
    <xf numFmtId="1" fontId="0" fillId="0" borderId="0" xfId="0" applyNumberFormat="1" applyFont="1" applyAlignment="1" applyProtection="1">
      <protection locked="0"/>
    </xf>
    <xf numFmtId="1" fontId="6" fillId="0" borderId="0" xfId="0" applyNumberFormat="1" applyFont="1" applyAlignment="1" applyProtection="1">
      <protection locked="0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/>
    <xf numFmtId="1" fontId="13" fillId="0" borderId="0" xfId="0" applyNumberFormat="1" applyFont="1" applyAlignment="1"/>
    <xf numFmtId="1" fontId="13" fillId="0" borderId="0" xfId="0" applyNumberFormat="1" applyFont="1" applyBorder="1" applyAlignment="1" applyProtection="1">
      <protection locked="0"/>
    </xf>
    <xf numFmtId="0" fontId="14" fillId="0" borderId="4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right"/>
    </xf>
    <xf numFmtId="1" fontId="15" fillId="0" borderId="0" xfId="0" applyNumberFormat="1" applyFont="1" applyBorder="1" applyAlignment="1" applyProtection="1">
      <protection locked="0"/>
    </xf>
    <xf numFmtId="0" fontId="17" fillId="3" borderId="0" xfId="0" applyFont="1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right"/>
    </xf>
    <xf numFmtId="1" fontId="17" fillId="3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 wrapText="1"/>
    </xf>
    <xf numFmtId="1" fontId="13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1" fontId="4" fillId="0" borderId="0" xfId="0" applyNumberFormat="1" applyFont="1" applyFill="1" applyAlignment="1"/>
    <xf numFmtId="1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Alignment="1"/>
    <xf numFmtId="20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17" fillId="0" borderId="0" xfId="0" applyFont="1" applyFill="1" applyAlignment="1"/>
    <xf numFmtId="0" fontId="6" fillId="0" borderId="0" xfId="0" applyFont="1" applyFill="1" applyAlignment="1">
      <alignment horizontal="center"/>
    </xf>
    <xf numFmtId="1" fontId="17" fillId="0" borderId="0" xfId="0" applyNumberFormat="1" applyFont="1" applyFill="1" applyBorder="1" applyAlignment="1" applyProtection="1">
      <protection locked="0"/>
    </xf>
    <xf numFmtId="0" fontId="18" fillId="0" borderId="0" xfId="0" applyFont="1"/>
    <xf numFmtId="0" fontId="20" fillId="0" borderId="0" xfId="0" applyFont="1"/>
    <xf numFmtId="0" fontId="4" fillId="0" borderId="0" xfId="0" applyFont="1" applyBorder="1" applyAlignment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 applyProtection="1">
      <protection locked="0"/>
    </xf>
    <xf numFmtId="0" fontId="8" fillId="2" borderId="7" xfId="0" applyFont="1" applyFill="1" applyBorder="1" applyAlignment="1">
      <alignment horizontal="left"/>
    </xf>
    <xf numFmtId="1" fontId="4" fillId="0" borderId="7" xfId="0" applyNumberFormat="1" applyFont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22" fillId="0" borderId="8" xfId="0" applyFont="1" applyBorder="1" applyAlignment="1"/>
    <xf numFmtId="0" fontId="22" fillId="0" borderId="8" xfId="0" applyFont="1" applyBorder="1" applyAlignment="1">
      <alignment horizontal="center" wrapText="1"/>
    </xf>
    <xf numFmtId="0" fontId="22" fillId="0" borderId="8" xfId="0" applyFont="1" applyBorder="1" applyAlignment="1">
      <alignment wrapText="1"/>
    </xf>
    <xf numFmtId="1" fontId="22" fillId="0" borderId="8" xfId="0" applyNumberFormat="1" applyFont="1" applyBorder="1" applyAlignment="1">
      <alignment wrapText="1"/>
    </xf>
    <xf numFmtId="1" fontId="22" fillId="0" borderId="8" xfId="0" applyNumberFormat="1" applyFont="1" applyBorder="1" applyAlignment="1" applyProtection="1">
      <protection locked="0"/>
    </xf>
    <xf numFmtId="0" fontId="23" fillId="0" borderId="8" xfId="0" applyFont="1" applyBorder="1"/>
    <xf numFmtId="0" fontId="23" fillId="0" borderId="8" xfId="0" applyFont="1" applyBorder="1" applyAlignment="1">
      <alignment horizontal="center" wrapText="1"/>
    </xf>
    <xf numFmtId="0" fontId="18" fillId="0" borderId="9" xfId="0" applyFont="1" applyBorder="1"/>
    <xf numFmtId="20" fontId="18" fillId="0" borderId="3" xfId="0" applyNumberFormat="1" applyFont="1" applyBorder="1" applyAlignment="1"/>
    <xf numFmtId="0" fontId="24" fillId="0" borderId="7" xfId="0" applyFont="1" applyBorder="1" applyAlignment="1"/>
    <xf numFmtId="0" fontId="24" fillId="0" borderId="7" xfId="0" applyFont="1" applyBorder="1" applyAlignment="1">
      <alignment horizontal="center"/>
    </xf>
    <xf numFmtId="0" fontId="18" fillId="0" borderId="7" xfId="0" applyFont="1" applyBorder="1" applyAlignment="1"/>
    <xf numFmtId="1" fontId="18" fillId="0" borderId="7" xfId="0" applyNumberFormat="1" applyFont="1" applyBorder="1" applyAlignment="1"/>
    <xf numFmtId="1" fontId="24" fillId="0" borderId="7" xfId="0" applyNumberFormat="1" applyFont="1" applyBorder="1" applyAlignment="1" applyProtection="1">
      <protection locked="0"/>
    </xf>
    <xf numFmtId="0" fontId="18" fillId="0" borderId="7" xfId="0" applyFont="1" applyBorder="1" applyAlignment="1">
      <alignment horizontal="center" wrapText="1"/>
    </xf>
    <xf numFmtId="0" fontId="18" fillId="0" borderId="10" xfId="0" applyFont="1" applyBorder="1"/>
    <xf numFmtId="0" fontId="18" fillId="0" borderId="3" xfId="0" applyFont="1" applyBorder="1" applyAlignment="1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/>
    <xf numFmtId="0" fontId="24" fillId="0" borderId="13" xfId="0" applyFont="1" applyBorder="1" applyAlignment="1"/>
    <xf numFmtId="0" fontId="24" fillId="0" borderId="13" xfId="0" applyFont="1" applyBorder="1" applyAlignment="1">
      <alignment horizontal="center"/>
    </xf>
    <xf numFmtId="0" fontId="18" fillId="0" borderId="13" xfId="0" applyFont="1" applyBorder="1" applyAlignment="1"/>
    <xf numFmtId="1" fontId="18" fillId="0" borderId="13" xfId="0" applyNumberFormat="1" applyFont="1" applyBorder="1" applyAlignment="1"/>
    <xf numFmtId="1" fontId="24" fillId="0" borderId="13" xfId="0" applyNumberFormat="1" applyFont="1" applyBorder="1" applyAlignment="1" applyProtection="1">
      <protection locked="0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/>
    <xf numFmtId="0" fontId="25" fillId="0" borderId="3" xfId="0" applyFont="1" applyBorder="1" applyAlignment="1"/>
    <xf numFmtId="0" fontId="24" fillId="0" borderId="0" xfId="0" applyFont="1" applyBorder="1" applyAlignment="1"/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/>
    <xf numFmtId="1" fontId="18" fillId="0" borderId="0" xfId="0" applyNumberFormat="1" applyFont="1" applyBorder="1" applyAlignment="1"/>
    <xf numFmtId="1" fontId="24" fillId="0" borderId="0" xfId="0" applyNumberFormat="1" applyFont="1" applyBorder="1" applyAlignment="1" applyProtection="1">
      <protection locked="0"/>
    </xf>
    <xf numFmtId="0" fontId="18" fillId="0" borderId="0" xfId="0" applyFont="1" applyBorder="1"/>
    <xf numFmtId="0" fontId="18" fillId="0" borderId="0" xfId="0" applyFont="1" applyBorder="1" applyAlignment="1">
      <alignment horizontal="center" wrapText="1"/>
    </xf>
    <xf numFmtId="20" fontId="18" fillId="0" borderId="1" xfId="0" applyNumberFormat="1" applyFont="1" applyBorder="1" applyAlignment="1"/>
    <xf numFmtId="0" fontId="24" fillId="0" borderId="15" xfId="0" applyFont="1" applyBorder="1" applyAlignment="1"/>
    <xf numFmtId="0" fontId="24" fillId="0" borderId="15" xfId="0" applyFont="1" applyBorder="1" applyAlignment="1">
      <alignment horizontal="center"/>
    </xf>
    <xf numFmtId="0" fontId="26" fillId="2" borderId="15" xfId="0" applyFont="1" applyFill="1" applyBorder="1" applyAlignment="1">
      <alignment horizontal="left"/>
    </xf>
    <xf numFmtId="1" fontId="24" fillId="0" borderId="15" xfId="0" applyNumberFormat="1" applyFont="1" applyBorder="1" applyAlignment="1">
      <alignment horizontal="right"/>
    </xf>
    <xf numFmtId="1" fontId="24" fillId="0" borderId="15" xfId="0" applyNumberFormat="1" applyFont="1" applyBorder="1" applyAlignment="1" applyProtection="1">
      <protection locked="0"/>
    </xf>
    <xf numFmtId="0" fontId="18" fillId="0" borderId="16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24" fillId="0" borderId="17" xfId="0" applyFont="1" applyBorder="1" applyAlignment="1"/>
    <xf numFmtId="0" fontId="24" fillId="0" borderId="17" xfId="0" applyFont="1" applyBorder="1" applyAlignment="1">
      <alignment horizontal="center"/>
    </xf>
    <xf numFmtId="0" fontId="26" fillId="2" borderId="17" xfId="0" applyFont="1" applyFill="1" applyBorder="1" applyAlignment="1">
      <alignment horizontal="left"/>
    </xf>
    <xf numFmtId="1" fontId="24" fillId="0" borderId="17" xfId="0" applyNumberFormat="1" applyFont="1" applyBorder="1" applyAlignment="1">
      <alignment horizontal="right"/>
    </xf>
    <xf numFmtId="1" fontId="24" fillId="0" borderId="17" xfId="0" applyNumberFormat="1" applyFont="1" applyBorder="1" applyAlignment="1" applyProtection="1">
      <protection locked="0"/>
    </xf>
    <xf numFmtId="0" fontId="27" fillId="0" borderId="18" xfId="0" applyFont="1" applyBorder="1"/>
    <xf numFmtId="0" fontId="18" fillId="0" borderId="19" xfId="0" applyFont="1" applyBorder="1" applyAlignment="1">
      <alignment horizontal="center" wrapText="1"/>
    </xf>
    <xf numFmtId="0" fontId="24" fillId="0" borderId="20" xfId="0" applyFont="1" applyBorder="1" applyAlignment="1"/>
    <xf numFmtId="0" fontId="24" fillId="0" borderId="20" xfId="0" applyFont="1" applyBorder="1" applyAlignment="1">
      <alignment horizontal="center"/>
    </xf>
    <xf numFmtId="0" fontId="26" fillId="2" borderId="20" xfId="0" applyFont="1" applyFill="1" applyBorder="1" applyAlignment="1">
      <alignment horizontal="left"/>
    </xf>
    <xf numFmtId="1" fontId="24" fillId="0" borderId="20" xfId="0" applyNumberFormat="1" applyFont="1" applyBorder="1" applyAlignment="1">
      <alignment horizontal="right"/>
    </xf>
    <xf numFmtId="1" fontId="24" fillId="0" borderId="20" xfId="0" applyNumberFormat="1" applyFont="1" applyBorder="1" applyAlignment="1" applyProtection="1">
      <protection locked="0"/>
    </xf>
    <xf numFmtId="0" fontId="18" fillId="0" borderId="6" xfId="0" applyFont="1" applyBorder="1" applyAlignment="1">
      <alignment horizontal="center" wrapText="1"/>
    </xf>
    <xf numFmtId="0" fontId="26" fillId="2" borderId="7" xfId="0" applyFont="1" applyFill="1" applyBorder="1" applyAlignment="1">
      <alignment horizontal="left"/>
    </xf>
    <xf numFmtId="1" fontId="24" fillId="0" borderId="7" xfId="0" applyNumberFormat="1" applyFont="1" applyBorder="1" applyAlignment="1">
      <alignment horizontal="right"/>
    </xf>
    <xf numFmtId="0" fontId="18" fillId="0" borderId="10" xfId="0" applyFont="1" applyBorder="1" applyAlignment="1">
      <alignment horizontal="center" wrapText="1"/>
    </xf>
    <xf numFmtId="0" fontId="18" fillId="0" borderId="3" xfId="0" applyFont="1" applyBorder="1"/>
    <xf numFmtId="0" fontId="18" fillId="0" borderId="21" xfId="0" applyFont="1" applyBorder="1" applyAlignment="1"/>
    <xf numFmtId="0" fontId="24" fillId="0" borderId="8" xfId="0" applyFont="1" applyBorder="1" applyAlignment="1"/>
    <xf numFmtId="0" fontId="24" fillId="0" borderId="8" xfId="0" applyFont="1" applyBorder="1" applyAlignment="1">
      <alignment horizontal="center"/>
    </xf>
    <xf numFmtId="0" fontId="26" fillId="2" borderId="8" xfId="0" applyFont="1" applyFill="1" applyBorder="1" applyAlignment="1">
      <alignment horizontal="left"/>
    </xf>
    <xf numFmtId="1" fontId="24" fillId="0" borderId="8" xfId="0" applyNumberFormat="1" applyFont="1" applyBorder="1" applyAlignment="1">
      <alignment horizontal="right"/>
    </xf>
    <xf numFmtId="1" fontId="24" fillId="0" borderId="8" xfId="0" applyNumberFormat="1" applyFont="1" applyBorder="1" applyAlignment="1" applyProtection="1">
      <protection locked="0"/>
    </xf>
    <xf numFmtId="0" fontId="18" fillId="0" borderId="22" xfId="0" applyFont="1" applyBorder="1" applyAlignment="1">
      <alignment horizontal="center" wrapText="1"/>
    </xf>
    <xf numFmtId="20" fontId="18" fillId="0" borderId="12" xfId="0" applyNumberFormat="1" applyFont="1" applyBorder="1" applyAlignment="1"/>
    <xf numFmtId="0" fontId="26" fillId="2" borderId="13" xfId="0" applyFont="1" applyFill="1" applyBorder="1" applyAlignment="1">
      <alignment horizontal="left"/>
    </xf>
    <xf numFmtId="1" fontId="24" fillId="0" borderId="13" xfId="0" applyNumberFormat="1" applyFont="1" applyBorder="1" applyAlignment="1">
      <alignment horizontal="right"/>
    </xf>
    <xf numFmtId="0" fontId="18" fillId="0" borderId="14" xfId="0" applyFont="1" applyBorder="1" applyAlignment="1">
      <alignment horizontal="center" wrapText="1"/>
    </xf>
    <xf numFmtId="1" fontId="24" fillId="0" borderId="23" xfId="0" applyNumberFormat="1" applyFont="1" applyBorder="1" applyAlignment="1" applyProtection="1">
      <protection locked="0"/>
    </xf>
    <xf numFmtId="1" fontId="24" fillId="0" borderId="11" xfId="0" applyNumberFormat="1" applyFont="1" applyBorder="1" applyAlignment="1" applyProtection="1">
      <protection locked="0"/>
    </xf>
    <xf numFmtId="1" fontId="24" fillId="0" borderId="24" xfId="0" applyNumberFormat="1" applyFont="1" applyBorder="1" applyAlignment="1" applyProtection="1">
      <protection locked="0"/>
    </xf>
    <xf numFmtId="0" fontId="18" fillId="0" borderId="25" xfId="0" applyFont="1" applyBorder="1"/>
    <xf numFmtId="0" fontId="21" fillId="0" borderId="21" xfId="0" applyFont="1" applyBorder="1" applyAlignment="1">
      <alignment wrapText="1"/>
    </xf>
    <xf numFmtId="0" fontId="27" fillId="0" borderId="12" xfId="0" applyFont="1" applyBorder="1" applyAlignment="1"/>
    <xf numFmtId="0" fontId="24" fillId="0" borderId="26" xfId="0" applyFont="1" applyBorder="1" applyAlignment="1"/>
    <xf numFmtId="0" fontId="24" fillId="0" borderId="26" xfId="0" applyFont="1" applyBorder="1" applyAlignment="1">
      <alignment horizontal="center"/>
    </xf>
    <xf numFmtId="0" fontId="26" fillId="2" borderId="26" xfId="0" applyFont="1" applyFill="1" applyBorder="1" applyAlignment="1">
      <alignment horizontal="left"/>
    </xf>
    <xf numFmtId="1" fontId="24" fillId="0" borderId="26" xfId="0" applyNumberFormat="1" applyFont="1" applyBorder="1" applyAlignment="1">
      <alignment horizontal="right"/>
    </xf>
    <xf numFmtId="0" fontId="18" fillId="0" borderId="27" xfId="0" applyFont="1" applyBorder="1" applyAlignment="1">
      <alignment horizontal="center" wrapText="1"/>
    </xf>
    <xf numFmtId="47" fontId="18" fillId="0" borderId="28" xfId="0" applyNumberFormat="1" applyFont="1" applyBorder="1"/>
    <xf numFmtId="47" fontId="18" fillId="0" borderId="25" xfId="0" applyNumberFormat="1" applyFont="1" applyBorder="1"/>
    <xf numFmtId="47" fontId="18" fillId="0" borderId="29" xfId="0" applyNumberFormat="1" applyFont="1" applyBorder="1"/>
    <xf numFmtId="20" fontId="18" fillId="0" borderId="25" xfId="0" applyNumberFormat="1" applyFont="1" applyBorder="1"/>
    <xf numFmtId="0" fontId="1" fillId="0" borderId="0" xfId="0" applyFont="1"/>
    <xf numFmtId="47" fontId="18" fillId="0" borderId="18" xfId="0" applyNumberFormat="1" applyFont="1" applyBorder="1"/>
    <xf numFmtId="0" fontId="18" fillId="0" borderId="18" xfId="0" applyFont="1" applyBorder="1"/>
    <xf numFmtId="0" fontId="18" fillId="0" borderId="30" xfId="0" applyFont="1" applyBorder="1"/>
    <xf numFmtId="0" fontId="28" fillId="0" borderId="0" xfId="0" applyFont="1" applyBorder="1"/>
    <xf numFmtId="0" fontId="28" fillId="0" borderId="7" xfId="0" applyFont="1" applyBorder="1"/>
    <xf numFmtId="0" fontId="28" fillId="0" borderId="0" xfId="0" applyFont="1"/>
    <xf numFmtId="47" fontId="18" fillId="0" borderId="30" xfId="0" applyNumberFormat="1" applyFont="1" applyBorder="1"/>
    <xf numFmtId="47" fontId="18" fillId="0" borderId="31" xfId="0" applyNumberFormat="1" applyFont="1" applyBorder="1"/>
    <xf numFmtId="20" fontId="18" fillId="0" borderId="18" xfId="0" applyNumberFormat="1" applyFont="1" applyBorder="1"/>
    <xf numFmtId="20" fontId="18" fillId="0" borderId="30" xfId="0" applyNumberFormat="1" applyFont="1" applyBorder="1"/>
    <xf numFmtId="47" fontId="18" fillId="0" borderId="32" xfId="0" applyNumberFormat="1" applyFont="1" applyBorder="1"/>
    <xf numFmtId="47" fontId="18" fillId="0" borderId="23" xfId="0" applyNumberFormat="1" applyFont="1" applyBorder="1" applyAlignment="1">
      <alignment horizontal="center" wrapText="1"/>
    </xf>
    <xf numFmtId="47" fontId="18" fillId="0" borderId="11" xfId="0" applyNumberFormat="1" applyFont="1" applyBorder="1" applyAlignment="1">
      <alignment horizontal="center" wrapText="1"/>
    </xf>
    <xf numFmtId="47" fontId="18" fillId="0" borderId="24" xfId="0" applyNumberFormat="1" applyFont="1" applyBorder="1" applyAlignment="1">
      <alignment horizontal="center" wrapText="1"/>
    </xf>
    <xf numFmtId="20" fontId="18" fillId="0" borderId="11" xfId="0" applyNumberFormat="1" applyFont="1" applyBorder="1" applyAlignment="1">
      <alignment horizontal="center" wrapText="1"/>
    </xf>
    <xf numFmtId="0" fontId="1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zoomScale="75" zoomScaleNormal="100" workbookViewId="0">
      <selection activeCell="M45" sqref="M45"/>
    </sheetView>
  </sheetViews>
  <sheetFormatPr defaultRowHeight="15"/>
  <cols>
    <col min="1" max="1" width="8.5703125" customWidth="1"/>
    <col min="2" max="2" width="14.42578125" customWidth="1"/>
    <col min="3" max="3" width="11.7109375" customWidth="1"/>
    <col min="4" max="4" width="18.140625" customWidth="1"/>
    <col min="5" max="5" width="9.42578125" customWidth="1"/>
    <col min="6" max="6" width="13" customWidth="1"/>
    <col min="7" max="8" width="9.42578125" hidden="1" customWidth="1"/>
    <col min="9" max="9" width="43" customWidth="1"/>
    <col min="10" max="10" width="16.85546875" style="181" customWidth="1"/>
    <col min="11" max="11" width="10.7109375" style="65" customWidth="1"/>
    <col min="12" max="12" width="10.85546875" style="65" customWidth="1"/>
    <col min="13" max="13" width="11.28515625" customWidth="1"/>
  </cols>
  <sheetData>
    <row r="1" spans="1:13" ht="18">
      <c r="A1" s="46" t="s">
        <v>384</v>
      </c>
      <c r="B1" s="6"/>
      <c r="C1" s="6"/>
      <c r="D1" s="6"/>
      <c r="E1" s="6"/>
      <c r="F1" s="6"/>
      <c r="G1" s="6"/>
      <c r="H1" s="10"/>
      <c r="I1" s="47"/>
      <c r="J1" s="175"/>
    </row>
    <row r="2" spans="1:13">
      <c r="A2" s="6"/>
      <c r="B2" s="6"/>
      <c r="C2" s="6"/>
      <c r="D2" s="6"/>
      <c r="E2" s="6"/>
      <c r="F2" s="6"/>
      <c r="G2" s="6"/>
      <c r="H2" s="10"/>
      <c r="I2" s="47"/>
      <c r="J2" s="175"/>
    </row>
    <row r="3" spans="1:13">
      <c r="A3" s="27" t="s">
        <v>385</v>
      </c>
      <c r="B3" s="27" t="s">
        <v>406</v>
      </c>
      <c r="C3" s="6"/>
      <c r="D3" s="6"/>
      <c r="E3" s="6"/>
      <c r="F3" s="6"/>
      <c r="G3" s="6"/>
      <c r="H3" s="10"/>
      <c r="I3" s="47"/>
      <c r="J3" s="175"/>
    </row>
    <row r="4" spans="1:13" ht="15.75" thickBot="1">
      <c r="A4" s="27" t="s">
        <v>386</v>
      </c>
      <c r="B4" s="6"/>
      <c r="C4" s="6"/>
      <c r="D4" s="6"/>
      <c r="E4" s="6"/>
      <c r="F4" s="6"/>
      <c r="G4" s="6"/>
      <c r="H4" s="10"/>
      <c r="I4" s="47"/>
      <c r="J4" s="175"/>
    </row>
    <row r="5" spans="1:13" ht="109.5" thickBot="1">
      <c r="A5" s="164" t="s">
        <v>387</v>
      </c>
      <c r="B5" s="90" t="s">
        <v>1</v>
      </c>
      <c r="C5" s="90" t="s">
        <v>2</v>
      </c>
      <c r="D5" s="90" t="s">
        <v>3</v>
      </c>
      <c r="E5" s="91" t="s">
        <v>4</v>
      </c>
      <c r="F5" s="90" t="s">
        <v>5</v>
      </c>
      <c r="G5" s="92" t="s">
        <v>6</v>
      </c>
      <c r="H5" s="93" t="s">
        <v>7</v>
      </c>
      <c r="I5" s="94" t="s">
        <v>8</v>
      </c>
      <c r="J5" s="95" t="s">
        <v>397</v>
      </c>
      <c r="K5" s="96" t="s">
        <v>398</v>
      </c>
      <c r="L5" s="96" t="s">
        <v>399</v>
      </c>
      <c r="M5" s="97" t="s">
        <v>408</v>
      </c>
    </row>
    <row r="6" spans="1:13" ht="18.75">
      <c r="A6" s="98">
        <v>0.375</v>
      </c>
      <c r="B6" s="99" t="s">
        <v>124</v>
      </c>
      <c r="C6" s="99" t="s">
        <v>125</v>
      </c>
      <c r="D6" s="99" t="s">
        <v>19</v>
      </c>
      <c r="E6" s="100">
        <v>58</v>
      </c>
      <c r="F6" s="99" t="s">
        <v>17</v>
      </c>
      <c r="G6" s="101" t="s">
        <v>126</v>
      </c>
      <c r="H6" s="102">
        <v>1</v>
      </c>
      <c r="I6" s="160" t="s">
        <v>18</v>
      </c>
      <c r="J6" s="171">
        <v>2.5983796296296297E-3</v>
      </c>
      <c r="K6" s="104">
        <f>E6-27</f>
        <v>31</v>
      </c>
      <c r="L6" s="187">
        <v>2.2395833333333334E-3</v>
      </c>
      <c r="M6" s="105">
        <v>1</v>
      </c>
    </row>
    <row r="7" spans="1:13" ht="18.75">
      <c r="A7" s="106"/>
      <c r="B7" s="99" t="s">
        <v>15</v>
      </c>
      <c r="C7" s="99" t="s">
        <v>16</v>
      </c>
      <c r="D7" s="99" t="s">
        <v>12</v>
      </c>
      <c r="E7" s="100">
        <v>40</v>
      </c>
      <c r="F7" s="99" t="s">
        <v>17</v>
      </c>
      <c r="G7" s="101"/>
      <c r="H7" s="102">
        <v>1</v>
      </c>
      <c r="I7" s="161" t="s">
        <v>18</v>
      </c>
      <c r="J7" s="172">
        <v>2.9004629629629628E-3</v>
      </c>
      <c r="K7" s="104">
        <f t="shared" ref="K7:K22" si="0">E7-27</f>
        <v>13</v>
      </c>
      <c r="L7" s="188">
        <v>2.7500000000000003E-3</v>
      </c>
      <c r="M7" s="105">
        <v>4</v>
      </c>
    </row>
    <row r="8" spans="1:13" ht="18.75">
      <c r="A8" s="106"/>
      <c r="B8" s="99" t="s">
        <v>62</v>
      </c>
      <c r="C8" s="99" t="s">
        <v>63</v>
      </c>
      <c r="D8" s="99" t="s">
        <v>12</v>
      </c>
      <c r="E8" s="100"/>
      <c r="F8" s="99" t="s">
        <v>64</v>
      </c>
      <c r="G8" s="101"/>
      <c r="H8" s="102">
        <v>1</v>
      </c>
      <c r="I8" s="161" t="s">
        <v>18</v>
      </c>
      <c r="J8" s="163">
        <v>0</v>
      </c>
      <c r="K8" s="104">
        <f t="shared" si="0"/>
        <v>-27</v>
      </c>
      <c r="L8" s="107"/>
      <c r="M8" s="105"/>
    </row>
    <row r="9" spans="1:13" ht="18.75">
      <c r="A9" s="106"/>
      <c r="B9" s="99" t="s">
        <v>94</v>
      </c>
      <c r="C9" s="99" t="s">
        <v>95</v>
      </c>
      <c r="D9" s="99" t="s">
        <v>12</v>
      </c>
      <c r="E9" s="100">
        <v>39</v>
      </c>
      <c r="F9" s="99" t="s">
        <v>17</v>
      </c>
      <c r="G9" s="101"/>
      <c r="H9" s="102">
        <v>1</v>
      </c>
      <c r="I9" s="161" t="s">
        <v>18</v>
      </c>
      <c r="J9" s="172">
        <v>2.5590277777777777E-3</v>
      </c>
      <c r="K9" s="104">
        <f t="shared" si="0"/>
        <v>12</v>
      </c>
      <c r="L9" s="188">
        <v>2.4201388888888888E-3</v>
      </c>
      <c r="M9" s="105">
        <v>2</v>
      </c>
    </row>
    <row r="10" spans="1:13" ht="18.75">
      <c r="A10" s="106"/>
      <c r="B10" s="99" t="s">
        <v>76</v>
      </c>
      <c r="C10" s="99" t="s">
        <v>77</v>
      </c>
      <c r="D10" s="99" t="s">
        <v>12</v>
      </c>
      <c r="E10" s="100">
        <v>50</v>
      </c>
      <c r="F10" s="99" t="s">
        <v>17</v>
      </c>
      <c r="G10" s="101"/>
      <c r="H10" s="102">
        <v>1</v>
      </c>
      <c r="I10" s="161" t="s">
        <v>18</v>
      </c>
      <c r="J10" s="172">
        <v>2.7835648148148151E-3</v>
      </c>
      <c r="K10" s="104">
        <f t="shared" si="0"/>
        <v>23</v>
      </c>
      <c r="L10" s="188">
        <v>2.5173611111111113E-3</v>
      </c>
      <c r="M10" s="105">
        <v>3</v>
      </c>
    </row>
    <row r="11" spans="1:13" ht="19.5" thickBot="1">
      <c r="A11" s="108"/>
      <c r="B11" s="109" t="s">
        <v>409</v>
      </c>
      <c r="C11" s="109" t="s">
        <v>410</v>
      </c>
      <c r="D11" s="109"/>
      <c r="E11" s="110">
        <v>50</v>
      </c>
      <c r="F11" s="109"/>
      <c r="G11" s="111"/>
      <c r="H11" s="112">
        <v>1</v>
      </c>
      <c r="I11" s="162" t="s">
        <v>18</v>
      </c>
      <c r="J11" s="173">
        <v>2.9351851851851852E-3</v>
      </c>
      <c r="K11" s="114">
        <f t="shared" si="0"/>
        <v>23</v>
      </c>
      <c r="L11" s="189">
        <v>2.6689814814814818E-3</v>
      </c>
      <c r="M11" s="115">
        <v>5</v>
      </c>
    </row>
    <row r="12" spans="1:13" ht="18.75">
      <c r="A12" s="98">
        <v>0.38541666666666669</v>
      </c>
      <c r="B12" s="99" t="s">
        <v>157</v>
      </c>
      <c r="C12" s="99" t="s">
        <v>158</v>
      </c>
      <c r="D12" s="99" t="s">
        <v>19</v>
      </c>
      <c r="E12" s="100">
        <v>61</v>
      </c>
      <c r="F12" s="99" t="s">
        <v>159</v>
      </c>
      <c r="G12" s="101" t="s">
        <v>160</v>
      </c>
      <c r="H12" s="102">
        <v>2</v>
      </c>
      <c r="I12" s="161" t="s">
        <v>14</v>
      </c>
      <c r="J12" s="163">
        <v>0</v>
      </c>
      <c r="K12" s="104">
        <f t="shared" si="0"/>
        <v>34</v>
      </c>
      <c r="L12" s="107"/>
      <c r="M12" s="105"/>
    </row>
    <row r="13" spans="1:13" ht="18.75">
      <c r="A13" s="116"/>
      <c r="B13" s="99" t="s">
        <v>154</v>
      </c>
      <c r="C13" s="99" t="s">
        <v>155</v>
      </c>
      <c r="D13" s="99" t="s">
        <v>19</v>
      </c>
      <c r="E13" s="100">
        <v>49</v>
      </c>
      <c r="F13" s="99" t="s">
        <v>55</v>
      </c>
      <c r="G13" s="101" t="s">
        <v>156</v>
      </c>
      <c r="H13" s="102">
        <v>2</v>
      </c>
      <c r="I13" s="161" t="s">
        <v>14</v>
      </c>
      <c r="J13" s="172">
        <v>2.4120370370370368E-3</v>
      </c>
      <c r="K13" s="104">
        <f t="shared" si="0"/>
        <v>22</v>
      </c>
      <c r="L13" s="188">
        <v>2.1574074074074074E-3</v>
      </c>
      <c r="M13" s="105">
        <v>7</v>
      </c>
    </row>
    <row r="14" spans="1:13" ht="18.75">
      <c r="A14" s="106"/>
      <c r="B14" s="99" t="s">
        <v>161</v>
      </c>
      <c r="C14" s="99" t="s">
        <v>162</v>
      </c>
      <c r="D14" s="99" t="s">
        <v>19</v>
      </c>
      <c r="E14" s="100">
        <v>67</v>
      </c>
      <c r="F14" s="99" t="s">
        <v>55</v>
      </c>
      <c r="G14" s="101" t="s">
        <v>163</v>
      </c>
      <c r="H14" s="102">
        <v>2</v>
      </c>
      <c r="I14" s="161" t="s">
        <v>14</v>
      </c>
      <c r="J14" s="172">
        <v>2.4618055555555556E-3</v>
      </c>
      <c r="K14" s="104">
        <f t="shared" si="0"/>
        <v>40</v>
      </c>
      <c r="L14" s="188">
        <v>1.9988425925925924E-3</v>
      </c>
      <c r="M14" s="105">
        <v>2</v>
      </c>
    </row>
    <row r="15" spans="1:13" ht="18.75">
      <c r="A15" s="106"/>
      <c r="B15" s="99" t="s">
        <v>102</v>
      </c>
      <c r="C15" s="99" t="s">
        <v>103</v>
      </c>
      <c r="D15" s="99" t="s">
        <v>19</v>
      </c>
      <c r="E15" s="100">
        <v>76</v>
      </c>
      <c r="F15" s="99" t="s">
        <v>13</v>
      </c>
      <c r="G15" s="101" t="s">
        <v>104</v>
      </c>
      <c r="H15" s="102">
        <v>2</v>
      </c>
      <c r="I15" s="161" t="s">
        <v>14</v>
      </c>
      <c r="J15" s="172">
        <v>2.5127314814814812E-3</v>
      </c>
      <c r="K15" s="104">
        <f t="shared" si="0"/>
        <v>49</v>
      </c>
      <c r="L15" s="188">
        <v>1.945601851851852E-3</v>
      </c>
      <c r="M15" s="105">
        <v>1</v>
      </c>
    </row>
    <row r="16" spans="1:13" ht="18.75">
      <c r="A16" s="106"/>
      <c r="B16" s="99" t="s">
        <v>185</v>
      </c>
      <c r="C16" s="99" t="s">
        <v>186</v>
      </c>
      <c r="D16" s="99" t="s">
        <v>25</v>
      </c>
      <c r="E16" s="100">
        <v>50</v>
      </c>
      <c r="F16" s="99" t="s">
        <v>21</v>
      </c>
      <c r="G16" s="101" t="s">
        <v>187</v>
      </c>
      <c r="H16" s="102">
        <v>2</v>
      </c>
      <c r="I16" s="161" t="s">
        <v>14</v>
      </c>
      <c r="J16" s="172">
        <v>2.3368055555555559E-3</v>
      </c>
      <c r="K16" s="104">
        <f t="shared" si="0"/>
        <v>23</v>
      </c>
      <c r="L16" s="188">
        <v>2.0706018518518517E-3</v>
      </c>
      <c r="M16" s="105">
        <v>3</v>
      </c>
    </row>
    <row r="17" spans="1:13" ht="18.75">
      <c r="A17" s="106"/>
      <c r="B17" s="99" t="s">
        <v>67</v>
      </c>
      <c r="C17" s="99" t="s">
        <v>68</v>
      </c>
      <c r="D17" s="99" t="s">
        <v>12</v>
      </c>
      <c r="E17" s="100">
        <v>55</v>
      </c>
      <c r="F17" s="99" t="s">
        <v>55</v>
      </c>
      <c r="G17" s="101"/>
      <c r="H17" s="102">
        <v>2</v>
      </c>
      <c r="I17" s="161" t="s">
        <v>14</v>
      </c>
      <c r="J17" s="174">
        <v>0.14861111111111111</v>
      </c>
      <c r="K17" s="104">
        <f t="shared" si="0"/>
        <v>28</v>
      </c>
      <c r="L17" s="190">
        <v>0.12916666666666668</v>
      </c>
      <c r="M17" s="105">
        <v>6</v>
      </c>
    </row>
    <row r="18" spans="1:13" ht="18.75">
      <c r="A18" s="106"/>
      <c r="B18" s="99" t="s">
        <v>10</v>
      </c>
      <c r="C18" s="99" t="s">
        <v>11</v>
      </c>
      <c r="D18" s="99" t="s">
        <v>12</v>
      </c>
      <c r="E18" s="100">
        <v>54</v>
      </c>
      <c r="F18" s="99" t="s">
        <v>13</v>
      </c>
      <c r="G18" s="101"/>
      <c r="H18" s="102">
        <v>2</v>
      </c>
      <c r="I18" s="161" t="s">
        <v>14</v>
      </c>
      <c r="J18" s="172">
        <v>2.4328703703703704E-3</v>
      </c>
      <c r="K18" s="104">
        <f t="shared" si="0"/>
        <v>27</v>
      </c>
      <c r="L18" s="188">
        <v>2.1203703703703701E-3</v>
      </c>
      <c r="M18" s="105">
        <v>5</v>
      </c>
    </row>
    <row r="19" spans="1:13" ht="18.75">
      <c r="A19" s="106"/>
      <c r="B19" s="99" t="s">
        <v>15</v>
      </c>
      <c r="C19" s="99" t="s">
        <v>20</v>
      </c>
      <c r="D19" s="99" t="s">
        <v>12</v>
      </c>
      <c r="E19" s="100">
        <v>41</v>
      </c>
      <c r="F19" s="99" t="s">
        <v>21</v>
      </c>
      <c r="G19" s="101"/>
      <c r="H19" s="102">
        <v>2</v>
      </c>
      <c r="I19" s="161" t="s">
        <v>14</v>
      </c>
      <c r="J19" s="174">
        <v>0.14097222222222222</v>
      </c>
      <c r="K19" s="104">
        <f t="shared" si="0"/>
        <v>14</v>
      </c>
      <c r="L19" s="190">
        <v>0.13125000000000001</v>
      </c>
      <c r="M19" s="105">
        <v>8</v>
      </c>
    </row>
    <row r="20" spans="1:13" ht="18.75">
      <c r="A20" s="106"/>
      <c r="B20" s="99" t="s">
        <v>167</v>
      </c>
      <c r="C20" s="99" t="s">
        <v>168</v>
      </c>
      <c r="D20" s="99" t="s">
        <v>22</v>
      </c>
      <c r="E20" s="100">
        <v>48</v>
      </c>
      <c r="F20" s="99" t="s">
        <v>13</v>
      </c>
      <c r="G20" s="101"/>
      <c r="H20" s="102">
        <v>2</v>
      </c>
      <c r="I20" s="161" t="s">
        <v>14</v>
      </c>
      <c r="J20" s="172">
        <v>2.5173611111111113E-3</v>
      </c>
      <c r="K20" s="104">
        <f t="shared" si="0"/>
        <v>21</v>
      </c>
      <c r="L20" s="188">
        <v>2.2743055555555555E-3</v>
      </c>
      <c r="M20" s="105">
        <v>10</v>
      </c>
    </row>
    <row r="21" spans="1:13" ht="18.75">
      <c r="A21" s="106"/>
      <c r="B21" s="99" t="s">
        <v>183</v>
      </c>
      <c r="C21" s="99" t="s">
        <v>184</v>
      </c>
      <c r="D21" s="99" t="s">
        <v>22</v>
      </c>
      <c r="E21" s="100">
        <v>59</v>
      </c>
      <c r="F21" s="99" t="s">
        <v>55</v>
      </c>
      <c r="G21" s="101"/>
      <c r="H21" s="102">
        <v>2</v>
      </c>
      <c r="I21" s="161" t="s">
        <v>14</v>
      </c>
      <c r="J21" s="174">
        <v>0.14722222222222223</v>
      </c>
      <c r="K21" s="104">
        <f t="shared" si="0"/>
        <v>32</v>
      </c>
      <c r="L21" s="190">
        <v>0.125</v>
      </c>
      <c r="M21" s="105">
        <v>4</v>
      </c>
    </row>
    <row r="22" spans="1:13" ht="19.5" thickBot="1">
      <c r="A22" s="108"/>
      <c r="B22" s="109" t="s">
        <v>92</v>
      </c>
      <c r="C22" s="109" t="s">
        <v>93</v>
      </c>
      <c r="D22" s="109" t="s">
        <v>12</v>
      </c>
      <c r="E22" s="110">
        <v>59</v>
      </c>
      <c r="F22" s="109" t="s">
        <v>21</v>
      </c>
      <c r="G22" s="111"/>
      <c r="H22" s="112">
        <v>2</v>
      </c>
      <c r="I22" s="162" t="s">
        <v>14</v>
      </c>
      <c r="J22" s="173">
        <v>2.5636574074074073E-3</v>
      </c>
      <c r="K22" s="114">
        <f t="shared" si="0"/>
        <v>32</v>
      </c>
      <c r="L22" s="189">
        <v>2.193287037037037E-3</v>
      </c>
      <c r="M22" s="115">
        <v>9</v>
      </c>
    </row>
    <row r="23" spans="1:13" ht="19.5" thickBot="1">
      <c r="A23" s="106"/>
      <c r="B23" s="117"/>
      <c r="C23" s="117"/>
      <c r="D23" s="117"/>
      <c r="E23" s="118"/>
      <c r="F23" s="117"/>
      <c r="G23" s="119"/>
      <c r="H23" s="120"/>
      <c r="I23" s="121"/>
      <c r="J23" s="122" t="s">
        <v>407</v>
      </c>
      <c r="K23" s="123" t="s">
        <v>408</v>
      </c>
      <c r="L23" s="123"/>
      <c r="M23" s="78"/>
    </row>
    <row r="24" spans="1:13" ht="18.75">
      <c r="A24" s="124">
        <v>0.39583333333333331</v>
      </c>
      <c r="B24" s="125" t="s">
        <v>211</v>
      </c>
      <c r="C24" s="125" t="s">
        <v>212</v>
      </c>
      <c r="D24" s="125" t="s">
        <v>28</v>
      </c>
      <c r="E24" s="126">
        <v>16</v>
      </c>
      <c r="F24" s="125" t="s">
        <v>34</v>
      </c>
      <c r="G24" s="127" t="s">
        <v>213</v>
      </c>
      <c r="H24" s="128">
        <v>3</v>
      </c>
      <c r="I24" s="129" t="s">
        <v>49</v>
      </c>
      <c r="J24" s="171">
        <v>6.1666666666666675E-3</v>
      </c>
      <c r="K24" s="130">
        <v>4</v>
      </c>
      <c r="L24" s="131"/>
      <c r="M24" s="78"/>
    </row>
    <row r="25" spans="1:13" ht="18.75">
      <c r="A25" s="98"/>
      <c r="B25" s="132" t="s">
        <v>202</v>
      </c>
      <c r="C25" s="132" t="s">
        <v>203</v>
      </c>
      <c r="D25" s="132" t="s">
        <v>28</v>
      </c>
      <c r="E25" s="133">
        <v>16</v>
      </c>
      <c r="F25" s="132" t="s">
        <v>17</v>
      </c>
      <c r="G25" s="134">
        <v>0.36319444444444443</v>
      </c>
      <c r="H25" s="135">
        <v>3</v>
      </c>
      <c r="I25" s="136" t="s">
        <v>49</v>
      </c>
      <c r="J25" s="176">
        <v>5.9490740740740745E-3</v>
      </c>
      <c r="K25" s="138">
        <v>3</v>
      </c>
      <c r="L25" s="131"/>
      <c r="M25" s="78"/>
    </row>
    <row r="26" spans="1:13" ht="18.75">
      <c r="A26" s="98"/>
      <c r="B26" s="132" t="s">
        <v>47</v>
      </c>
      <c r="C26" s="132" t="s">
        <v>48</v>
      </c>
      <c r="D26" s="132" t="s">
        <v>12</v>
      </c>
      <c r="E26" s="133">
        <v>15</v>
      </c>
      <c r="F26" s="132" t="s">
        <v>34</v>
      </c>
      <c r="G26" s="134">
        <v>0.38541666666666669</v>
      </c>
      <c r="H26" s="135">
        <v>3</v>
      </c>
      <c r="I26" s="136" t="s">
        <v>49</v>
      </c>
      <c r="J26" s="176">
        <v>6.3043981481481484E-3</v>
      </c>
      <c r="K26" s="138">
        <v>7</v>
      </c>
      <c r="L26" s="131"/>
      <c r="M26" s="78"/>
    </row>
    <row r="27" spans="1:13" ht="18.75">
      <c r="A27" s="98"/>
      <c r="B27" s="132" t="s">
        <v>74</v>
      </c>
      <c r="C27" s="132" t="s">
        <v>75</v>
      </c>
      <c r="D27" s="132" t="s">
        <v>12</v>
      </c>
      <c r="E27" s="133">
        <v>17</v>
      </c>
      <c r="F27" s="132" t="s">
        <v>17</v>
      </c>
      <c r="G27" s="134">
        <v>0.3923611111111111</v>
      </c>
      <c r="H27" s="135">
        <v>3</v>
      </c>
      <c r="I27" s="136" t="s">
        <v>49</v>
      </c>
      <c r="J27" s="176">
        <v>6.1898148148148155E-3</v>
      </c>
      <c r="K27" s="138">
        <v>5</v>
      </c>
      <c r="L27" s="131"/>
      <c r="M27" s="78"/>
    </row>
    <row r="28" spans="1:13" ht="18.75">
      <c r="A28" s="98"/>
      <c r="B28" s="132" t="s">
        <v>58</v>
      </c>
      <c r="C28" s="132" t="s">
        <v>59</v>
      </c>
      <c r="D28" s="132" t="s">
        <v>12</v>
      </c>
      <c r="E28" s="133">
        <v>14</v>
      </c>
      <c r="F28" s="132" t="s">
        <v>17</v>
      </c>
      <c r="G28" s="134">
        <v>9.06</v>
      </c>
      <c r="H28" s="135">
        <v>3</v>
      </c>
      <c r="I28" s="136" t="s">
        <v>49</v>
      </c>
      <c r="J28" s="176">
        <v>6.2395833333333331E-3</v>
      </c>
      <c r="K28" s="138">
        <v>6</v>
      </c>
      <c r="L28" s="131"/>
      <c r="M28" s="78"/>
    </row>
    <row r="29" spans="1:13" ht="18.75">
      <c r="A29" s="98"/>
      <c r="B29" s="132" t="s">
        <v>328</v>
      </c>
      <c r="C29" s="132" t="s">
        <v>411</v>
      </c>
      <c r="D29" s="132"/>
      <c r="E29" s="133"/>
      <c r="F29" s="132"/>
      <c r="G29" s="134"/>
      <c r="H29" s="135">
        <v>3</v>
      </c>
      <c r="I29" s="136" t="s">
        <v>49</v>
      </c>
      <c r="J29" s="176">
        <v>5.6504629629629622E-3</v>
      </c>
      <c r="K29" s="138">
        <v>1</v>
      </c>
      <c r="L29" s="131"/>
      <c r="M29" s="78"/>
    </row>
    <row r="30" spans="1:13" ht="18.75">
      <c r="A30" s="98"/>
      <c r="B30" s="132" t="s">
        <v>400</v>
      </c>
      <c r="C30" s="132" t="s">
        <v>401</v>
      </c>
      <c r="D30" s="132" t="s">
        <v>12</v>
      </c>
      <c r="E30" s="133">
        <v>15</v>
      </c>
      <c r="F30" s="132" t="s">
        <v>17</v>
      </c>
      <c r="G30" s="134"/>
      <c r="H30" s="135">
        <v>3</v>
      </c>
      <c r="I30" s="136" t="s">
        <v>49</v>
      </c>
      <c r="J30" s="177">
        <v>0</v>
      </c>
      <c r="K30" s="138"/>
      <c r="L30" s="131"/>
      <c r="M30" s="78"/>
    </row>
    <row r="31" spans="1:13" ht="18.75">
      <c r="A31" s="98"/>
      <c r="B31" s="132" t="s">
        <v>98</v>
      </c>
      <c r="C31" s="132" t="s">
        <v>99</v>
      </c>
      <c r="D31" s="132" t="s">
        <v>12</v>
      </c>
      <c r="E31" s="133">
        <v>16</v>
      </c>
      <c r="F31" s="132" t="s">
        <v>71</v>
      </c>
      <c r="G31" s="134"/>
      <c r="H31" s="135">
        <v>3</v>
      </c>
      <c r="I31" s="136" t="s">
        <v>49</v>
      </c>
      <c r="J31" s="176">
        <v>5.8032407407407408E-3</v>
      </c>
      <c r="K31" s="138">
        <v>2</v>
      </c>
      <c r="L31" s="131"/>
      <c r="M31" s="78"/>
    </row>
    <row r="32" spans="1:13" ht="19.5" thickBot="1">
      <c r="A32" s="108"/>
      <c r="B32" s="139" t="s">
        <v>100</v>
      </c>
      <c r="C32" s="139" t="s">
        <v>101</v>
      </c>
      <c r="D32" s="139" t="s">
        <v>12</v>
      </c>
      <c r="E32" s="140">
        <v>16</v>
      </c>
      <c r="F32" s="139" t="s">
        <v>17</v>
      </c>
      <c r="G32" s="141"/>
      <c r="H32" s="142">
        <v>3</v>
      </c>
      <c r="I32" s="143" t="s">
        <v>49</v>
      </c>
      <c r="J32" s="178">
        <v>0</v>
      </c>
      <c r="K32" s="144"/>
      <c r="L32" s="131"/>
      <c r="M32" s="78"/>
    </row>
    <row r="33" spans="1:13" ht="18.75">
      <c r="A33" s="98">
        <v>0.40625</v>
      </c>
      <c r="B33" s="99" t="s">
        <v>293</v>
      </c>
      <c r="C33" s="99" t="s">
        <v>294</v>
      </c>
      <c r="D33" s="99" t="s">
        <v>36</v>
      </c>
      <c r="E33" s="100">
        <v>21</v>
      </c>
      <c r="F33" s="99" t="s">
        <v>64</v>
      </c>
      <c r="G33" s="145">
        <v>0.32916666666666666</v>
      </c>
      <c r="H33" s="146">
        <v>4</v>
      </c>
      <c r="I33" s="103" t="s">
        <v>166</v>
      </c>
      <c r="J33" s="172">
        <v>5.3738425925925924E-3</v>
      </c>
      <c r="K33" s="147">
        <v>1</v>
      </c>
      <c r="L33" s="131"/>
      <c r="M33" s="78"/>
    </row>
    <row r="34" spans="1:13" ht="18.75">
      <c r="A34" s="106"/>
      <c r="B34" s="132" t="s">
        <v>321</v>
      </c>
      <c r="C34" s="132" t="s">
        <v>322</v>
      </c>
      <c r="D34" s="132" t="s">
        <v>36</v>
      </c>
      <c r="E34" s="133">
        <v>22</v>
      </c>
      <c r="F34" s="132" t="s">
        <v>71</v>
      </c>
      <c r="G34" s="134">
        <v>0.33541666666666664</v>
      </c>
      <c r="H34" s="135">
        <v>4</v>
      </c>
      <c r="I34" s="136" t="s">
        <v>166</v>
      </c>
      <c r="J34" s="176">
        <v>5.4722222222222221E-3</v>
      </c>
      <c r="K34" s="138">
        <v>2</v>
      </c>
      <c r="L34" s="131"/>
      <c r="M34" s="78"/>
    </row>
    <row r="35" spans="1:13" ht="18.75">
      <c r="A35" s="106"/>
      <c r="B35" s="132" t="s">
        <v>341</v>
      </c>
      <c r="C35" s="132" t="s">
        <v>342</v>
      </c>
      <c r="D35" s="132" t="s">
        <v>36</v>
      </c>
      <c r="E35" s="133">
        <v>20</v>
      </c>
      <c r="F35" s="132" t="s">
        <v>17</v>
      </c>
      <c r="G35" s="134">
        <v>0.34861111111111109</v>
      </c>
      <c r="H35" s="135">
        <v>4</v>
      </c>
      <c r="I35" s="136" t="s">
        <v>166</v>
      </c>
      <c r="J35" s="177">
        <v>0</v>
      </c>
      <c r="K35" s="138"/>
      <c r="L35" s="131"/>
      <c r="M35" s="78"/>
    </row>
    <row r="36" spans="1:13" ht="18.75">
      <c r="A36" s="106"/>
      <c r="B36" s="132" t="s">
        <v>317</v>
      </c>
      <c r="C36" s="132" t="s">
        <v>318</v>
      </c>
      <c r="D36" s="132" t="s">
        <v>36</v>
      </c>
      <c r="E36" s="133">
        <v>18</v>
      </c>
      <c r="F36" s="132" t="s">
        <v>17</v>
      </c>
      <c r="G36" s="134">
        <v>0.35555555555555557</v>
      </c>
      <c r="H36" s="135">
        <v>4</v>
      </c>
      <c r="I36" s="136" t="s">
        <v>166</v>
      </c>
      <c r="J36" s="176">
        <v>5.7604166666666672E-3</v>
      </c>
      <c r="K36" s="138"/>
      <c r="L36" s="131"/>
      <c r="M36" s="78"/>
    </row>
    <row r="37" spans="1:13" ht="18.75">
      <c r="A37" s="106"/>
      <c r="B37" s="132" t="s">
        <v>326</v>
      </c>
      <c r="C37" s="132" t="s">
        <v>327</v>
      </c>
      <c r="D37" s="132" t="s">
        <v>36</v>
      </c>
      <c r="E37" s="133">
        <v>19</v>
      </c>
      <c r="F37" s="132" t="s">
        <v>17</v>
      </c>
      <c r="G37" s="134">
        <v>0.35902777777777778</v>
      </c>
      <c r="H37" s="135">
        <v>4</v>
      </c>
      <c r="I37" s="136" t="s">
        <v>166</v>
      </c>
      <c r="J37" s="176">
        <v>5.7905092592592591E-3</v>
      </c>
      <c r="K37" s="138"/>
      <c r="L37" s="131"/>
      <c r="M37" s="78"/>
    </row>
    <row r="38" spans="1:13" ht="18.75">
      <c r="A38" s="106"/>
      <c r="B38" s="132" t="s">
        <v>295</v>
      </c>
      <c r="C38" s="132" t="s">
        <v>296</v>
      </c>
      <c r="D38" s="132" t="s">
        <v>36</v>
      </c>
      <c r="E38" s="133">
        <v>18</v>
      </c>
      <c r="F38" s="132" t="s">
        <v>17</v>
      </c>
      <c r="G38" s="134">
        <v>0.36041666666666666</v>
      </c>
      <c r="H38" s="135">
        <v>4</v>
      </c>
      <c r="I38" s="136" t="s">
        <v>166</v>
      </c>
      <c r="J38" s="176">
        <v>6.2627314814814811E-3</v>
      </c>
      <c r="K38" s="138"/>
      <c r="L38" s="131"/>
      <c r="M38" s="78"/>
    </row>
    <row r="39" spans="1:13" ht="18.75">
      <c r="A39" s="106"/>
      <c r="B39" s="132" t="s">
        <v>278</v>
      </c>
      <c r="C39" s="132" t="s">
        <v>279</v>
      </c>
      <c r="D39" s="132" t="s">
        <v>36</v>
      </c>
      <c r="E39" s="133">
        <v>19</v>
      </c>
      <c r="F39" s="132" t="s">
        <v>13</v>
      </c>
      <c r="G39" s="134"/>
      <c r="H39" s="135">
        <v>4</v>
      </c>
      <c r="I39" s="136" t="s">
        <v>166</v>
      </c>
      <c r="J39" s="176">
        <v>6.0798611111111114E-3</v>
      </c>
      <c r="K39" s="138"/>
      <c r="L39" s="131"/>
      <c r="M39" s="78"/>
    </row>
    <row r="40" spans="1:13" ht="18.75">
      <c r="A40" s="106"/>
      <c r="B40" s="132" t="s">
        <v>335</v>
      </c>
      <c r="C40" s="132" t="s">
        <v>336</v>
      </c>
      <c r="D40" s="132" t="s">
        <v>36</v>
      </c>
      <c r="E40" s="133">
        <v>20</v>
      </c>
      <c r="F40" s="132" t="s">
        <v>71</v>
      </c>
      <c r="G40" s="134"/>
      <c r="H40" s="135">
        <v>4</v>
      </c>
      <c r="I40" s="136" t="s">
        <v>166</v>
      </c>
      <c r="J40" s="176">
        <v>5.6331018518518518E-3</v>
      </c>
      <c r="K40" s="138"/>
      <c r="L40" s="131"/>
      <c r="M40" s="78"/>
    </row>
    <row r="41" spans="1:13" ht="18.75">
      <c r="A41" s="106"/>
      <c r="B41" s="132" t="s">
        <v>261</v>
      </c>
      <c r="C41" s="132" t="s">
        <v>262</v>
      </c>
      <c r="D41" s="132" t="s">
        <v>36</v>
      </c>
      <c r="E41" s="133">
        <v>25</v>
      </c>
      <c r="F41" s="132" t="s">
        <v>17</v>
      </c>
      <c r="G41" s="134"/>
      <c r="H41" s="135">
        <v>4</v>
      </c>
      <c r="I41" s="136" t="s">
        <v>166</v>
      </c>
      <c r="J41" s="177">
        <v>0</v>
      </c>
      <c r="K41" s="138"/>
      <c r="L41" s="131"/>
      <c r="M41" s="78"/>
    </row>
    <row r="42" spans="1:13" ht="18.75">
      <c r="A42" s="106"/>
      <c r="B42" s="132" t="s">
        <v>270</v>
      </c>
      <c r="C42" s="132" t="s">
        <v>271</v>
      </c>
      <c r="D42" s="132" t="s">
        <v>36</v>
      </c>
      <c r="E42" s="133">
        <v>20</v>
      </c>
      <c r="F42" s="132" t="s">
        <v>71</v>
      </c>
      <c r="G42" s="134"/>
      <c r="H42" s="135">
        <v>4</v>
      </c>
      <c r="I42" s="136" t="s">
        <v>166</v>
      </c>
      <c r="J42" s="176">
        <v>5.5532407407407405E-3</v>
      </c>
      <c r="K42" s="138">
        <v>3</v>
      </c>
      <c r="L42" s="131"/>
      <c r="M42" s="78"/>
    </row>
    <row r="43" spans="1:13" ht="18.75">
      <c r="A43" s="106"/>
      <c r="B43" s="132" t="s">
        <v>360</v>
      </c>
      <c r="C43" s="132" t="s">
        <v>361</v>
      </c>
      <c r="D43" s="132" t="s">
        <v>36</v>
      </c>
      <c r="E43" s="133">
        <v>21</v>
      </c>
      <c r="F43" s="132" t="s">
        <v>17</v>
      </c>
      <c r="G43" s="134"/>
      <c r="H43" s="135">
        <v>4</v>
      </c>
      <c r="I43" s="136" t="s">
        <v>166</v>
      </c>
      <c r="J43" s="176">
        <v>5.6770833333333335E-3</v>
      </c>
      <c r="K43" s="138"/>
      <c r="L43" s="131"/>
      <c r="M43" s="78"/>
    </row>
    <row r="44" spans="1:13" ht="18.75">
      <c r="A44" s="148"/>
      <c r="B44" s="132" t="s">
        <v>330</v>
      </c>
      <c r="C44" s="132" t="s">
        <v>331</v>
      </c>
      <c r="D44" s="132" t="s">
        <v>36</v>
      </c>
      <c r="E44" s="133">
        <v>19</v>
      </c>
      <c r="F44" s="132" t="s">
        <v>17</v>
      </c>
      <c r="G44" s="134"/>
      <c r="H44" s="135">
        <v>4</v>
      </c>
      <c r="I44" s="136" t="s">
        <v>166</v>
      </c>
      <c r="J44" s="176">
        <v>5.6412037037037038E-3</v>
      </c>
      <c r="K44" s="138"/>
      <c r="L44" s="131"/>
      <c r="M44" s="78"/>
    </row>
    <row r="45" spans="1:13" ht="18.75">
      <c r="A45" s="98">
        <v>0.41666666666666669</v>
      </c>
      <c r="B45" s="132" t="s">
        <v>354</v>
      </c>
      <c r="C45" s="132" t="s">
        <v>355</v>
      </c>
      <c r="D45" s="132" t="s">
        <v>36</v>
      </c>
      <c r="E45" s="133">
        <v>22</v>
      </c>
      <c r="F45" s="132" t="s">
        <v>34</v>
      </c>
      <c r="G45" s="134"/>
      <c r="H45" s="135">
        <v>4</v>
      </c>
      <c r="I45" s="136" t="s">
        <v>166</v>
      </c>
      <c r="J45" s="176">
        <v>6.2083333333333331E-3</v>
      </c>
      <c r="K45" s="138"/>
      <c r="L45" s="131"/>
      <c r="M45" s="78"/>
    </row>
    <row r="46" spans="1:13" ht="18.75">
      <c r="A46" s="106"/>
      <c r="B46" s="132" t="s">
        <v>358</v>
      </c>
      <c r="C46" s="132" t="s">
        <v>359</v>
      </c>
      <c r="D46" s="132" t="s">
        <v>36</v>
      </c>
      <c r="E46" s="133">
        <v>26</v>
      </c>
      <c r="F46" s="132" t="s">
        <v>17</v>
      </c>
      <c r="G46" s="134"/>
      <c r="H46" s="135">
        <v>4</v>
      </c>
      <c r="I46" s="136" t="s">
        <v>166</v>
      </c>
      <c r="J46" s="176">
        <v>5.6863425925925927E-3</v>
      </c>
      <c r="K46" s="138"/>
      <c r="L46" s="131"/>
      <c r="M46" s="78"/>
    </row>
    <row r="47" spans="1:13" ht="18.75">
      <c r="A47" s="106"/>
      <c r="B47" s="132" t="s">
        <v>246</v>
      </c>
      <c r="C47" s="132" t="s">
        <v>377</v>
      </c>
      <c r="D47" s="132" t="s">
        <v>36</v>
      </c>
      <c r="E47" s="133">
        <v>20</v>
      </c>
      <c r="F47" s="132" t="s">
        <v>17</v>
      </c>
      <c r="G47" s="134"/>
      <c r="H47" s="135">
        <v>4</v>
      </c>
      <c r="I47" s="136" t="s">
        <v>166</v>
      </c>
      <c r="J47" s="176">
        <v>5.5532407407407405E-3</v>
      </c>
      <c r="K47" s="138">
        <v>3</v>
      </c>
      <c r="L47" s="131"/>
      <c r="M47" s="78"/>
    </row>
    <row r="48" spans="1:13" ht="18.75">
      <c r="A48" s="106"/>
      <c r="B48" s="132" t="s">
        <v>284</v>
      </c>
      <c r="C48" s="132" t="s">
        <v>285</v>
      </c>
      <c r="D48" s="132" t="s">
        <v>36</v>
      </c>
      <c r="E48" s="133">
        <v>20</v>
      </c>
      <c r="F48" s="132" t="s">
        <v>71</v>
      </c>
      <c r="G48" s="134"/>
      <c r="H48" s="135">
        <v>4</v>
      </c>
      <c r="I48" s="136" t="s">
        <v>166</v>
      </c>
      <c r="J48" s="176">
        <v>5.7511574074074071E-3</v>
      </c>
      <c r="K48" s="138"/>
      <c r="L48" s="131"/>
      <c r="M48" s="78"/>
    </row>
    <row r="49" spans="1:13" ht="18.75">
      <c r="A49" s="106"/>
      <c r="B49" s="132" t="s">
        <v>20</v>
      </c>
      <c r="C49" s="132" t="s">
        <v>308</v>
      </c>
      <c r="D49" s="132" t="s">
        <v>36</v>
      </c>
      <c r="E49" s="133">
        <v>26</v>
      </c>
      <c r="F49" s="132" t="s">
        <v>71</v>
      </c>
      <c r="G49" s="134"/>
      <c r="H49" s="135">
        <v>4</v>
      </c>
      <c r="I49" s="136" t="s">
        <v>166</v>
      </c>
      <c r="J49" s="176">
        <v>5.8750000000000009E-3</v>
      </c>
      <c r="K49" s="138"/>
      <c r="L49" s="131"/>
      <c r="M49" s="78"/>
    </row>
    <row r="50" spans="1:13" ht="18.75">
      <c r="A50" s="106"/>
      <c r="B50" s="132" t="s">
        <v>313</v>
      </c>
      <c r="C50" s="132" t="s">
        <v>314</v>
      </c>
      <c r="D50" s="132" t="s">
        <v>36</v>
      </c>
      <c r="E50" s="133">
        <v>21</v>
      </c>
      <c r="F50" s="132" t="s">
        <v>17</v>
      </c>
      <c r="G50" s="134"/>
      <c r="H50" s="135">
        <v>4</v>
      </c>
      <c r="I50" s="136" t="s">
        <v>166</v>
      </c>
      <c r="J50" s="176">
        <v>5.9236111111111113E-3</v>
      </c>
      <c r="K50" s="138"/>
      <c r="L50" s="131"/>
      <c r="M50" s="78"/>
    </row>
    <row r="51" spans="1:13" ht="18.75">
      <c r="A51" s="106"/>
      <c r="B51" s="132" t="s">
        <v>164</v>
      </c>
      <c r="C51" s="132" t="s">
        <v>165</v>
      </c>
      <c r="D51" s="132" t="s">
        <v>22</v>
      </c>
      <c r="E51" s="133">
        <v>21</v>
      </c>
      <c r="F51" s="132" t="s">
        <v>13</v>
      </c>
      <c r="G51" s="134"/>
      <c r="H51" s="135">
        <v>4</v>
      </c>
      <c r="I51" s="136" t="s">
        <v>166</v>
      </c>
      <c r="J51" s="176">
        <v>5.7326388888888887E-3</v>
      </c>
      <c r="K51" s="138"/>
      <c r="L51" s="131"/>
      <c r="M51" s="78"/>
    </row>
    <row r="52" spans="1:13" ht="18.75">
      <c r="A52" s="106"/>
      <c r="B52" s="132" t="s">
        <v>176</v>
      </c>
      <c r="C52" s="132" t="s">
        <v>177</v>
      </c>
      <c r="D52" s="132" t="s">
        <v>22</v>
      </c>
      <c r="E52" s="133"/>
      <c r="F52" s="132"/>
      <c r="G52" s="134"/>
      <c r="H52" s="135">
        <v>4</v>
      </c>
      <c r="I52" s="136" t="s">
        <v>166</v>
      </c>
      <c r="J52" s="176">
        <v>6.8159722222222224E-3</v>
      </c>
      <c r="K52" s="138"/>
      <c r="L52" s="131"/>
      <c r="M52" s="78"/>
    </row>
    <row r="53" spans="1:13" ht="18.75">
      <c r="A53" s="106"/>
      <c r="B53" s="132" t="s">
        <v>169</v>
      </c>
      <c r="C53" s="132" t="s">
        <v>170</v>
      </c>
      <c r="D53" s="132" t="s">
        <v>22</v>
      </c>
      <c r="E53" s="133">
        <v>21</v>
      </c>
      <c r="F53" s="132" t="s">
        <v>17</v>
      </c>
      <c r="G53" s="134"/>
      <c r="H53" s="135">
        <v>4</v>
      </c>
      <c r="I53" s="136" t="s">
        <v>166</v>
      </c>
      <c r="J53" s="176">
        <v>5.8483796296296296E-3</v>
      </c>
      <c r="K53" s="138"/>
      <c r="L53" s="131"/>
      <c r="M53" s="78"/>
    </row>
    <row r="54" spans="1:13" ht="19.5" thickBot="1">
      <c r="A54" s="108"/>
      <c r="B54" s="139" t="s">
        <v>230</v>
      </c>
      <c r="C54" s="139" t="s">
        <v>231</v>
      </c>
      <c r="D54" s="139" t="s">
        <v>0</v>
      </c>
      <c r="E54" s="140">
        <v>21</v>
      </c>
      <c r="F54" s="139" t="s">
        <v>71</v>
      </c>
      <c r="G54" s="141"/>
      <c r="H54" s="142">
        <v>4</v>
      </c>
      <c r="I54" s="143" t="s">
        <v>166</v>
      </c>
      <c r="J54" s="182">
        <v>5.5763888888888885E-3</v>
      </c>
      <c r="K54" s="144"/>
      <c r="L54" s="131"/>
      <c r="M54" s="78"/>
    </row>
    <row r="55" spans="1:13" ht="18.75">
      <c r="A55" s="98">
        <v>0.42708333333333331</v>
      </c>
      <c r="B55" s="99" t="s">
        <v>196</v>
      </c>
      <c r="C55" s="99" t="s">
        <v>197</v>
      </c>
      <c r="D55" s="99" t="s">
        <v>28</v>
      </c>
      <c r="E55" s="100">
        <v>17</v>
      </c>
      <c r="F55" s="99" t="s">
        <v>55</v>
      </c>
      <c r="G55" s="145" t="s">
        <v>198</v>
      </c>
      <c r="H55" s="146">
        <v>5</v>
      </c>
      <c r="I55" s="103" t="s">
        <v>24</v>
      </c>
      <c r="J55" s="172">
        <v>5.3483796296296291E-3</v>
      </c>
      <c r="K55" s="147">
        <v>5</v>
      </c>
      <c r="L55" s="131"/>
      <c r="M55" s="78"/>
    </row>
    <row r="56" spans="1:13" ht="18.75">
      <c r="A56" s="148"/>
      <c r="B56" s="132" t="s">
        <v>15</v>
      </c>
      <c r="C56" s="132" t="s">
        <v>23</v>
      </c>
      <c r="D56" s="132" t="s">
        <v>12</v>
      </c>
      <c r="E56" s="133">
        <v>15</v>
      </c>
      <c r="F56" s="132" t="s">
        <v>13</v>
      </c>
      <c r="G56" s="134">
        <v>0.30138888888888887</v>
      </c>
      <c r="H56" s="135">
        <v>5</v>
      </c>
      <c r="I56" s="136" t="s">
        <v>24</v>
      </c>
      <c r="J56" s="176">
        <v>5.0682870370370369E-3</v>
      </c>
      <c r="K56" s="138">
        <v>1</v>
      </c>
      <c r="L56" s="131"/>
      <c r="M56" s="78"/>
    </row>
    <row r="57" spans="1:13" ht="18.75">
      <c r="A57" s="106"/>
      <c r="B57" s="132" t="s">
        <v>192</v>
      </c>
      <c r="C57" s="132" t="s">
        <v>193</v>
      </c>
      <c r="D57" s="132" t="s">
        <v>28</v>
      </c>
      <c r="E57" s="133">
        <v>15</v>
      </c>
      <c r="F57" s="132" t="s">
        <v>55</v>
      </c>
      <c r="G57" s="134">
        <v>0.31736111111111109</v>
      </c>
      <c r="H57" s="135">
        <v>5</v>
      </c>
      <c r="I57" s="136" t="s">
        <v>24</v>
      </c>
      <c r="J57" s="176">
        <v>5.1099537037037042E-3</v>
      </c>
      <c r="K57" s="138">
        <v>2</v>
      </c>
      <c r="L57" s="131"/>
      <c r="M57" s="78"/>
    </row>
    <row r="58" spans="1:13" ht="18.75">
      <c r="A58" s="106"/>
      <c r="B58" s="132" t="s">
        <v>194</v>
      </c>
      <c r="C58" s="132" t="s">
        <v>195</v>
      </c>
      <c r="D58" s="132" t="s">
        <v>28</v>
      </c>
      <c r="E58" s="133">
        <v>16</v>
      </c>
      <c r="F58" s="132" t="s">
        <v>55</v>
      </c>
      <c r="G58" s="134"/>
      <c r="H58" s="135">
        <v>5</v>
      </c>
      <c r="I58" s="136" t="s">
        <v>24</v>
      </c>
      <c r="J58" s="176">
        <v>5.2453703703703699E-3</v>
      </c>
      <c r="K58" s="138">
        <v>3</v>
      </c>
      <c r="L58" s="131"/>
      <c r="M58" s="78"/>
    </row>
    <row r="59" spans="1:13" ht="18.75">
      <c r="A59" s="106"/>
      <c r="B59" s="132" t="s">
        <v>189</v>
      </c>
      <c r="C59" s="132" t="s">
        <v>57</v>
      </c>
      <c r="D59" s="132" t="s">
        <v>28</v>
      </c>
      <c r="E59" s="133">
        <v>17</v>
      </c>
      <c r="F59" s="132" t="s">
        <v>21</v>
      </c>
      <c r="G59" s="134"/>
      <c r="H59" s="135">
        <v>5</v>
      </c>
      <c r="I59" s="136" t="s">
        <v>24</v>
      </c>
      <c r="J59" s="177">
        <v>0</v>
      </c>
      <c r="K59" s="138"/>
      <c r="L59" s="131"/>
      <c r="M59" s="78"/>
    </row>
    <row r="60" spans="1:13" ht="18.75">
      <c r="A60" s="106"/>
      <c r="B60" s="132" t="s">
        <v>208</v>
      </c>
      <c r="C60" s="132" t="s">
        <v>209</v>
      </c>
      <c r="D60" s="132" t="s">
        <v>28</v>
      </c>
      <c r="E60" s="133">
        <v>17</v>
      </c>
      <c r="F60" s="132" t="s">
        <v>13</v>
      </c>
      <c r="G60" s="134"/>
      <c r="H60" s="135">
        <v>5</v>
      </c>
      <c r="I60" s="136" t="s">
        <v>24</v>
      </c>
      <c r="J60" s="176">
        <v>5.7777777777777775E-3</v>
      </c>
      <c r="K60" s="138">
        <v>6</v>
      </c>
      <c r="L60" s="131"/>
      <c r="M60" s="78"/>
    </row>
    <row r="61" spans="1:13" ht="19.5" thickBot="1">
      <c r="A61" s="108"/>
      <c r="B61" s="139" t="s">
        <v>390</v>
      </c>
      <c r="C61" s="139" t="s">
        <v>389</v>
      </c>
      <c r="D61" s="139" t="s">
        <v>28</v>
      </c>
      <c r="E61" s="140">
        <v>17</v>
      </c>
      <c r="F61" s="139" t="s">
        <v>55</v>
      </c>
      <c r="G61" s="141"/>
      <c r="H61" s="142">
        <v>5</v>
      </c>
      <c r="I61" s="143" t="s">
        <v>24</v>
      </c>
      <c r="J61" s="182">
        <v>5.2719907407407403E-3</v>
      </c>
      <c r="K61" s="144">
        <v>4</v>
      </c>
      <c r="L61" s="131"/>
      <c r="M61" s="78"/>
    </row>
    <row r="62" spans="1:13" ht="19.5" thickBot="1">
      <c r="A62" s="149"/>
      <c r="B62" s="150" t="s">
        <v>134</v>
      </c>
      <c r="C62" s="150" t="s">
        <v>135</v>
      </c>
      <c r="D62" s="150" t="s">
        <v>19</v>
      </c>
      <c r="E62" s="151">
        <v>27</v>
      </c>
      <c r="F62" s="150" t="s">
        <v>55</v>
      </c>
      <c r="G62" s="152" t="s">
        <v>136</v>
      </c>
      <c r="H62" s="153">
        <v>20</v>
      </c>
      <c r="I62" s="154" t="s">
        <v>137</v>
      </c>
      <c r="J62" s="183">
        <v>5.2581018518518515E-3</v>
      </c>
      <c r="K62" s="155"/>
      <c r="L62" s="131"/>
      <c r="M62" s="78"/>
    </row>
    <row r="63" spans="1:13" ht="19.5" thickBot="1">
      <c r="A63" s="149"/>
      <c r="B63" s="150" t="s">
        <v>199</v>
      </c>
      <c r="C63" s="150" t="s">
        <v>200</v>
      </c>
      <c r="D63" s="150" t="s">
        <v>28</v>
      </c>
      <c r="E63" s="151">
        <v>18</v>
      </c>
      <c r="F63" s="150" t="s">
        <v>13</v>
      </c>
      <c r="G63" s="152">
        <v>0.31180555555555556</v>
      </c>
      <c r="H63" s="153">
        <v>20</v>
      </c>
      <c r="I63" s="154" t="s">
        <v>201</v>
      </c>
      <c r="J63" s="183">
        <v>5.1782407407407411E-3</v>
      </c>
      <c r="K63" s="155"/>
      <c r="L63" s="131"/>
      <c r="M63" s="78"/>
    </row>
    <row r="64" spans="1:13" ht="18.75">
      <c r="A64" s="98">
        <v>0.4375</v>
      </c>
      <c r="B64" s="99" t="s">
        <v>346</v>
      </c>
      <c r="C64" s="99" t="s">
        <v>347</v>
      </c>
      <c r="D64" s="99" t="s">
        <v>36</v>
      </c>
      <c r="E64" s="100">
        <v>33</v>
      </c>
      <c r="F64" s="99" t="s">
        <v>21</v>
      </c>
      <c r="G64" s="145">
        <v>0.27013888888888887</v>
      </c>
      <c r="H64" s="146">
        <v>6</v>
      </c>
      <c r="I64" s="103" t="s">
        <v>225</v>
      </c>
      <c r="J64" s="163">
        <v>0</v>
      </c>
      <c r="K64" s="147"/>
      <c r="L64" s="131"/>
      <c r="M64" s="78"/>
    </row>
    <row r="65" spans="1:13" ht="18.75">
      <c r="A65" s="148"/>
      <c r="B65" s="132" t="s">
        <v>375</v>
      </c>
      <c r="C65" s="132" t="s">
        <v>376</v>
      </c>
      <c r="D65" s="132" t="s">
        <v>36</v>
      </c>
      <c r="E65" s="133">
        <v>27</v>
      </c>
      <c r="F65" s="132" t="s">
        <v>55</v>
      </c>
      <c r="G65" s="134">
        <v>0.27847222222222223</v>
      </c>
      <c r="H65" s="135">
        <v>6</v>
      </c>
      <c r="I65" s="136" t="s">
        <v>225</v>
      </c>
      <c r="J65" s="176">
        <v>4.5972222222222222E-3</v>
      </c>
      <c r="K65" s="138">
        <v>1</v>
      </c>
      <c r="L65" s="131"/>
      <c r="M65" s="78"/>
    </row>
    <row r="66" spans="1:13" ht="18.75">
      <c r="A66" s="106"/>
      <c r="B66" s="132" t="s">
        <v>371</v>
      </c>
      <c r="C66" s="132" t="s">
        <v>372</v>
      </c>
      <c r="D66" s="132" t="s">
        <v>36</v>
      </c>
      <c r="E66" s="133">
        <v>21</v>
      </c>
      <c r="F66" s="132" t="s">
        <v>55</v>
      </c>
      <c r="G66" s="134">
        <v>0.28402777777777777</v>
      </c>
      <c r="H66" s="135">
        <v>6</v>
      </c>
      <c r="I66" s="136" t="s">
        <v>225</v>
      </c>
      <c r="J66" s="177">
        <v>0</v>
      </c>
      <c r="K66" s="138"/>
      <c r="L66" s="131"/>
      <c r="M66" s="78"/>
    </row>
    <row r="67" spans="1:13" ht="18.75">
      <c r="A67" s="106"/>
      <c r="B67" s="132" t="s">
        <v>305</v>
      </c>
      <c r="C67" s="132" t="s">
        <v>306</v>
      </c>
      <c r="D67" s="132" t="s">
        <v>36</v>
      </c>
      <c r="E67" s="133">
        <v>21</v>
      </c>
      <c r="F67" s="132" t="s">
        <v>13</v>
      </c>
      <c r="G67" s="134"/>
      <c r="H67" s="135">
        <v>6</v>
      </c>
      <c r="I67" s="136" t="s">
        <v>225</v>
      </c>
      <c r="J67" s="176">
        <v>5.0451388888888889E-3</v>
      </c>
      <c r="K67" s="138">
        <v>3</v>
      </c>
      <c r="L67" s="131"/>
      <c r="M67" s="78"/>
    </row>
    <row r="68" spans="1:13" ht="18.75">
      <c r="A68" s="106"/>
      <c r="B68" s="132" t="s">
        <v>356</v>
      </c>
      <c r="C68" s="132" t="s">
        <v>357</v>
      </c>
      <c r="D68" s="132" t="s">
        <v>36</v>
      </c>
      <c r="E68" s="133">
        <v>20</v>
      </c>
      <c r="F68" s="132" t="s">
        <v>13</v>
      </c>
      <c r="G68" s="134"/>
      <c r="H68" s="135">
        <v>6</v>
      </c>
      <c r="I68" s="136" t="s">
        <v>225</v>
      </c>
      <c r="J68" s="184">
        <v>0.39861111111111108</v>
      </c>
      <c r="K68" s="138">
        <v>5</v>
      </c>
      <c r="L68" s="131"/>
      <c r="M68" s="78"/>
    </row>
    <row r="69" spans="1:13" ht="18.75">
      <c r="A69" s="106"/>
      <c r="B69" s="132" t="s">
        <v>412</v>
      </c>
      <c r="C69" s="132" t="s">
        <v>258</v>
      </c>
      <c r="D69" s="132"/>
      <c r="E69" s="133"/>
      <c r="F69" s="132"/>
      <c r="G69" s="134"/>
      <c r="H69" s="135">
        <v>6</v>
      </c>
      <c r="I69" s="136" t="s">
        <v>225</v>
      </c>
      <c r="J69" s="176">
        <v>5.3530092592592587E-3</v>
      </c>
      <c r="K69" s="138">
        <v>4</v>
      </c>
      <c r="L69" s="131"/>
      <c r="M69" s="78"/>
    </row>
    <row r="70" spans="1:13" ht="18.75">
      <c r="A70" s="106"/>
      <c r="B70" s="132" t="s">
        <v>226</v>
      </c>
      <c r="C70" s="132" t="s">
        <v>227</v>
      </c>
      <c r="D70" s="132" t="s">
        <v>0</v>
      </c>
      <c r="E70" s="133">
        <v>21</v>
      </c>
      <c r="F70" s="132" t="s">
        <v>55</v>
      </c>
      <c r="G70" s="134"/>
      <c r="H70" s="135">
        <v>6</v>
      </c>
      <c r="I70" s="136" t="s">
        <v>225</v>
      </c>
      <c r="J70" s="177">
        <v>0</v>
      </c>
      <c r="K70" s="138"/>
      <c r="L70" s="131"/>
      <c r="M70" s="78"/>
    </row>
    <row r="71" spans="1:13" ht="19.5" thickBot="1">
      <c r="A71" s="108"/>
      <c r="B71" s="139" t="s">
        <v>337</v>
      </c>
      <c r="C71" s="139" t="s">
        <v>338</v>
      </c>
      <c r="D71" s="139" t="s">
        <v>36</v>
      </c>
      <c r="E71" s="140">
        <v>23</v>
      </c>
      <c r="F71" s="139" t="s">
        <v>55</v>
      </c>
      <c r="G71" s="141">
        <v>0.27916666666666667</v>
      </c>
      <c r="H71" s="142">
        <v>6</v>
      </c>
      <c r="I71" s="143" t="s">
        <v>225</v>
      </c>
      <c r="J71" s="182">
        <v>4.6863425925925926E-3</v>
      </c>
      <c r="K71" s="144">
        <v>2</v>
      </c>
      <c r="L71" s="131"/>
      <c r="M71" s="78"/>
    </row>
    <row r="72" spans="1:13" ht="18.75">
      <c r="A72" s="148"/>
      <c r="B72" s="99" t="s">
        <v>96</v>
      </c>
      <c r="C72" s="99" t="s">
        <v>97</v>
      </c>
      <c r="D72" s="99" t="s">
        <v>12</v>
      </c>
      <c r="E72" s="100">
        <v>18</v>
      </c>
      <c r="F72" s="99" t="s">
        <v>17</v>
      </c>
      <c r="G72" s="145">
        <v>0.33124999999999999</v>
      </c>
      <c r="H72" s="146">
        <v>7</v>
      </c>
      <c r="I72" s="103" t="s">
        <v>27</v>
      </c>
      <c r="J72" s="172">
        <v>5.6284722222222222E-3</v>
      </c>
      <c r="K72" s="147">
        <v>2</v>
      </c>
      <c r="L72" s="131"/>
      <c r="M72" s="78"/>
    </row>
    <row r="73" spans="1:13" ht="18.75">
      <c r="A73" s="106"/>
      <c r="B73" s="132" t="s">
        <v>37</v>
      </c>
      <c r="C73" s="132" t="s">
        <v>38</v>
      </c>
      <c r="D73" s="132" t="s">
        <v>12</v>
      </c>
      <c r="E73" s="133">
        <v>18</v>
      </c>
      <c r="F73" s="132" t="s">
        <v>17</v>
      </c>
      <c r="G73" s="134">
        <v>0.33402777777777776</v>
      </c>
      <c r="H73" s="135">
        <v>7</v>
      </c>
      <c r="I73" s="136" t="s">
        <v>27</v>
      </c>
      <c r="J73" s="176">
        <v>5.5011574074074069E-3</v>
      </c>
      <c r="K73" s="138">
        <v>1</v>
      </c>
      <c r="L73" s="131"/>
      <c r="M73" s="78"/>
    </row>
    <row r="74" spans="1:13" ht="18.75">
      <c r="A74" s="106"/>
      <c r="B74" s="132" t="s">
        <v>15</v>
      </c>
      <c r="C74" s="132" t="s">
        <v>26</v>
      </c>
      <c r="D74" s="132" t="s">
        <v>12</v>
      </c>
      <c r="E74" s="133">
        <v>17</v>
      </c>
      <c r="F74" s="132" t="s">
        <v>17</v>
      </c>
      <c r="G74" s="134">
        <v>0.34236111111111112</v>
      </c>
      <c r="H74" s="135">
        <v>7</v>
      </c>
      <c r="I74" s="136" t="s">
        <v>27</v>
      </c>
      <c r="J74" s="176">
        <v>5.8171296296296296E-3</v>
      </c>
      <c r="K74" s="138">
        <v>4</v>
      </c>
      <c r="L74" s="131"/>
      <c r="M74" s="78"/>
    </row>
    <row r="75" spans="1:13" ht="18.75">
      <c r="A75" s="106"/>
      <c r="B75" s="132" t="s">
        <v>60</v>
      </c>
      <c r="C75" s="132" t="s">
        <v>61</v>
      </c>
      <c r="D75" s="132" t="s">
        <v>12</v>
      </c>
      <c r="E75" s="133">
        <v>17</v>
      </c>
      <c r="F75" s="132" t="s">
        <v>17</v>
      </c>
      <c r="G75" s="134"/>
      <c r="H75" s="135">
        <v>7</v>
      </c>
      <c r="I75" s="136" t="s">
        <v>27</v>
      </c>
      <c r="J75" s="176">
        <v>5.7962962962962968E-3</v>
      </c>
      <c r="K75" s="138">
        <v>3</v>
      </c>
      <c r="L75" s="131"/>
      <c r="M75" s="78"/>
    </row>
    <row r="76" spans="1:13" ht="19.5" thickBot="1">
      <c r="A76" s="108"/>
      <c r="B76" s="139" t="s">
        <v>121</v>
      </c>
      <c r="C76" s="139" t="s">
        <v>122</v>
      </c>
      <c r="D76" s="139"/>
      <c r="E76" s="140"/>
      <c r="F76" s="139"/>
      <c r="G76" s="141"/>
      <c r="H76" s="142">
        <v>7</v>
      </c>
      <c r="I76" s="143" t="s">
        <v>27</v>
      </c>
      <c r="J76" s="182">
        <v>5.9537037037037041E-3</v>
      </c>
      <c r="K76" s="144">
        <v>5</v>
      </c>
      <c r="L76" s="131"/>
      <c r="M76" s="78"/>
    </row>
    <row r="77" spans="1:13" ht="19.5" thickBot="1">
      <c r="A77" s="149"/>
      <c r="B77" s="150" t="s">
        <v>20</v>
      </c>
      <c r="C77" s="150" t="s">
        <v>82</v>
      </c>
      <c r="D77" s="150" t="s">
        <v>12</v>
      </c>
      <c r="E77" s="151">
        <v>16</v>
      </c>
      <c r="F77" s="150" t="s">
        <v>71</v>
      </c>
      <c r="G77" s="152"/>
      <c r="H77" s="153">
        <v>8</v>
      </c>
      <c r="I77" s="154" t="s">
        <v>83</v>
      </c>
      <c r="J77" s="183">
        <v>5.9861111111111113E-3</v>
      </c>
      <c r="K77" s="155"/>
      <c r="L77" s="131"/>
      <c r="M77" s="78"/>
    </row>
    <row r="78" spans="1:13" ht="18.75">
      <c r="A78" s="98">
        <v>0.45833333333333331</v>
      </c>
      <c r="B78" s="99" t="s">
        <v>141</v>
      </c>
      <c r="C78" s="99" t="s">
        <v>142</v>
      </c>
      <c r="D78" s="99" t="s">
        <v>19</v>
      </c>
      <c r="E78" s="100">
        <v>17</v>
      </c>
      <c r="F78" s="99" t="s">
        <v>55</v>
      </c>
      <c r="G78" s="145" t="s">
        <v>143</v>
      </c>
      <c r="H78" s="146">
        <v>9</v>
      </c>
      <c r="I78" s="103" t="s">
        <v>46</v>
      </c>
      <c r="J78" s="174">
        <v>0.29236111111111113</v>
      </c>
      <c r="K78" s="147">
        <v>3</v>
      </c>
      <c r="L78" s="131"/>
      <c r="M78" s="78"/>
    </row>
    <row r="79" spans="1:13" ht="18.75">
      <c r="A79" s="148"/>
      <c r="B79" s="132" t="s">
        <v>149</v>
      </c>
      <c r="C79" s="132" t="s">
        <v>150</v>
      </c>
      <c r="D79" s="132" t="s">
        <v>19</v>
      </c>
      <c r="E79" s="133">
        <v>17</v>
      </c>
      <c r="F79" s="132" t="s">
        <v>55</v>
      </c>
      <c r="G79" s="134" t="s">
        <v>151</v>
      </c>
      <c r="H79" s="135">
        <v>9</v>
      </c>
      <c r="I79" s="136" t="s">
        <v>46</v>
      </c>
      <c r="J79" s="177">
        <v>0</v>
      </c>
      <c r="K79" s="138"/>
      <c r="L79" s="131"/>
      <c r="M79" s="78"/>
    </row>
    <row r="80" spans="1:13" ht="18.75">
      <c r="A80" s="106"/>
      <c r="B80" s="132" t="s">
        <v>53</v>
      </c>
      <c r="C80" s="132" t="s">
        <v>54</v>
      </c>
      <c r="D80" s="132" t="s">
        <v>12</v>
      </c>
      <c r="E80" s="133">
        <v>18</v>
      </c>
      <c r="F80" s="132" t="s">
        <v>55</v>
      </c>
      <c r="G80" s="134">
        <v>0.26250000000000001</v>
      </c>
      <c r="H80" s="135">
        <v>9</v>
      </c>
      <c r="I80" s="136" t="s">
        <v>46</v>
      </c>
      <c r="J80" s="177">
        <v>0</v>
      </c>
      <c r="K80" s="138"/>
      <c r="L80" s="131"/>
      <c r="M80" s="78"/>
    </row>
    <row r="81" spans="1:13" ht="18.75">
      <c r="A81" s="106"/>
      <c r="B81" s="132" t="s">
        <v>188</v>
      </c>
      <c r="C81" s="132" t="s">
        <v>85</v>
      </c>
      <c r="D81" s="132" t="s">
        <v>28</v>
      </c>
      <c r="E81" s="133">
        <v>17</v>
      </c>
      <c r="F81" s="132" t="s">
        <v>55</v>
      </c>
      <c r="G81" s="134">
        <v>0.28402777777777777</v>
      </c>
      <c r="H81" s="135">
        <v>9</v>
      </c>
      <c r="I81" s="136" t="s">
        <v>46</v>
      </c>
      <c r="J81" s="184">
        <v>0.28611111111111115</v>
      </c>
      <c r="K81" s="138">
        <v>1</v>
      </c>
      <c r="L81" s="131"/>
      <c r="M81" s="78"/>
    </row>
    <row r="82" spans="1:13" ht="18.75">
      <c r="A82" s="106"/>
      <c r="B82" s="132" t="s">
        <v>78</v>
      </c>
      <c r="C82" s="132" t="s">
        <v>79</v>
      </c>
      <c r="D82" s="132" t="s">
        <v>12</v>
      </c>
      <c r="E82" s="133">
        <v>17</v>
      </c>
      <c r="F82" s="132" t="s">
        <v>13</v>
      </c>
      <c r="G82" s="134">
        <v>0.28680555555555554</v>
      </c>
      <c r="H82" s="135">
        <v>9</v>
      </c>
      <c r="I82" s="136" t="s">
        <v>46</v>
      </c>
      <c r="J82" s="184">
        <v>0.28958333333333336</v>
      </c>
      <c r="K82" s="138">
        <v>2</v>
      </c>
      <c r="L82" s="131"/>
      <c r="M82" s="78"/>
    </row>
    <row r="83" spans="1:13" ht="18.75">
      <c r="A83" s="106"/>
      <c r="B83" s="132" t="s">
        <v>56</v>
      </c>
      <c r="C83" s="132" t="s">
        <v>57</v>
      </c>
      <c r="D83" s="132" t="s">
        <v>12</v>
      </c>
      <c r="E83" s="133">
        <v>17</v>
      </c>
      <c r="F83" s="132" t="s">
        <v>13</v>
      </c>
      <c r="G83" s="134">
        <v>0.28749999999999998</v>
      </c>
      <c r="H83" s="135">
        <v>9</v>
      </c>
      <c r="I83" s="136" t="s">
        <v>46</v>
      </c>
      <c r="J83" s="177">
        <v>0</v>
      </c>
      <c r="K83" s="138"/>
      <c r="L83" s="131"/>
      <c r="M83" s="78"/>
    </row>
    <row r="84" spans="1:13" ht="18.75">
      <c r="A84" s="106"/>
      <c r="B84" s="132" t="s">
        <v>84</v>
      </c>
      <c r="C84" s="132" t="s">
        <v>85</v>
      </c>
      <c r="D84" s="132" t="s">
        <v>12</v>
      </c>
      <c r="E84" s="133">
        <v>18</v>
      </c>
      <c r="F84" s="132" t="s">
        <v>13</v>
      </c>
      <c r="G84" s="134">
        <v>7.54</v>
      </c>
      <c r="H84" s="135">
        <v>9</v>
      </c>
      <c r="I84" s="136" t="s">
        <v>46</v>
      </c>
      <c r="J84" s="176">
        <v>5.6180555555555558E-3</v>
      </c>
      <c r="K84" s="138">
        <v>5</v>
      </c>
      <c r="L84" s="131"/>
      <c r="M84" s="78"/>
    </row>
    <row r="85" spans="1:13" ht="18.75">
      <c r="A85" s="106"/>
      <c r="B85" s="132" t="s">
        <v>402</v>
      </c>
      <c r="C85" s="132" t="s">
        <v>403</v>
      </c>
      <c r="D85" s="132" t="s">
        <v>12</v>
      </c>
      <c r="E85" s="133">
        <v>18</v>
      </c>
      <c r="F85" s="132" t="s">
        <v>21</v>
      </c>
      <c r="G85" s="134"/>
      <c r="H85" s="135">
        <v>9</v>
      </c>
      <c r="I85" s="136" t="s">
        <v>46</v>
      </c>
      <c r="J85" s="176">
        <v>5.0891203703703697E-3</v>
      </c>
      <c r="K85" s="138">
        <v>4</v>
      </c>
      <c r="L85" s="131"/>
      <c r="M85" s="78"/>
    </row>
    <row r="86" spans="1:13" ht="18.75">
      <c r="A86" s="106"/>
      <c r="B86" s="132" t="s">
        <v>206</v>
      </c>
      <c r="C86" s="132" t="s">
        <v>207</v>
      </c>
      <c r="D86" s="132" t="s">
        <v>28</v>
      </c>
      <c r="E86" s="133">
        <v>17</v>
      </c>
      <c r="F86" s="132" t="s">
        <v>13</v>
      </c>
      <c r="G86" s="134"/>
      <c r="H86" s="135">
        <v>9</v>
      </c>
      <c r="I86" s="136" t="s">
        <v>46</v>
      </c>
      <c r="J86" s="176">
        <v>5.6516203703703702E-3</v>
      </c>
      <c r="K86" s="138">
        <v>6</v>
      </c>
      <c r="L86" s="131"/>
      <c r="M86" s="78"/>
    </row>
    <row r="87" spans="1:13" ht="19.5" thickBot="1">
      <c r="A87" s="108"/>
      <c r="B87" s="139" t="s">
        <v>204</v>
      </c>
      <c r="C87" s="139" t="s">
        <v>205</v>
      </c>
      <c r="D87" s="139" t="s">
        <v>28</v>
      </c>
      <c r="E87" s="140">
        <v>17</v>
      </c>
      <c r="F87" s="139" t="s">
        <v>55</v>
      </c>
      <c r="G87" s="141"/>
      <c r="H87" s="142">
        <v>9</v>
      </c>
      <c r="I87" s="143" t="s">
        <v>46</v>
      </c>
      <c r="J87" s="178">
        <v>0</v>
      </c>
      <c r="K87" s="144"/>
      <c r="L87" s="131"/>
      <c r="M87" s="78"/>
    </row>
    <row r="88" spans="1:13" ht="18.75">
      <c r="A88" s="106"/>
      <c r="B88" s="99" t="s">
        <v>29</v>
      </c>
      <c r="C88" s="99" t="s">
        <v>30</v>
      </c>
      <c r="D88" s="99" t="s">
        <v>12</v>
      </c>
      <c r="E88" s="100">
        <v>16</v>
      </c>
      <c r="F88" s="99" t="s">
        <v>13</v>
      </c>
      <c r="G88" s="145">
        <v>0.28333333333333333</v>
      </c>
      <c r="H88" s="146">
        <v>10</v>
      </c>
      <c r="I88" s="103" t="s">
        <v>31</v>
      </c>
      <c r="J88" s="172">
        <v>4.6701388888888886E-3</v>
      </c>
      <c r="K88" s="147">
        <v>1</v>
      </c>
      <c r="L88" s="131"/>
      <c r="M88" s="78"/>
    </row>
    <row r="89" spans="1:13" ht="18.75">
      <c r="A89" s="106"/>
      <c r="B89" s="132" t="s">
        <v>190</v>
      </c>
      <c r="C89" s="132" t="s">
        <v>191</v>
      </c>
      <c r="D89" s="132" t="s">
        <v>28</v>
      </c>
      <c r="E89" s="133">
        <v>16</v>
      </c>
      <c r="F89" s="132" t="s">
        <v>13</v>
      </c>
      <c r="G89" s="134"/>
      <c r="H89" s="135">
        <v>10</v>
      </c>
      <c r="I89" s="136" t="s">
        <v>31</v>
      </c>
      <c r="J89" s="176">
        <v>5.5000000000000005E-3</v>
      </c>
      <c r="K89" s="138">
        <v>3</v>
      </c>
      <c r="L89" s="131"/>
      <c r="M89" s="78"/>
    </row>
    <row r="90" spans="1:13" ht="19.5" thickBot="1">
      <c r="A90" s="108"/>
      <c r="B90" s="139" t="s">
        <v>88</v>
      </c>
      <c r="C90" s="139" t="s">
        <v>89</v>
      </c>
      <c r="D90" s="139" t="s">
        <v>12</v>
      </c>
      <c r="E90" s="140">
        <v>16</v>
      </c>
      <c r="F90" s="139" t="s">
        <v>55</v>
      </c>
      <c r="G90" s="141"/>
      <c r="H90" s="142">
        <v>10</v>
      </c>
      <c r="I90" s="143" t="s">
        <v>31</v>
      </c>
      <c r="J90" s="182">
        <v>5.0370370370370369E-3</v>
      </c>
      <c r="K90" s="144">
        <v>2</v>
      </c>
      <c r="L90" s="131"/>
      <c r="M90" s="78"/>
    </row>
    <row r="91" spans="1:13" ht="18.75">
      <c r="A91" s="98">
        <v>0.46875</v>
      </c>
      <c r="B91" s="99" t="s">
        <v>138</v>
      </c>
      <c r="C91" s="99" t="s">
        <v>139</v>
      </c>
      <c r="D91" s="99" t="s">
        <v>19</v>
      </c>
      <c r="E91" s="100">
        <v>26</v>
      </c>
      <c r="F91" s="99" t="s">
        <v>17</v>
      </c>
      <c r="G91" s="145" t="s">
        <v>140</v>
      </c>
      <c r="H91" s="146">
        <v>11</v>
      </c>
      <c r="I91" s="103" t="s">
        <v>52</v>
      </c>
      <c r="J91" s="172">
        <v>5.238425925925925E-3</v>
      </c>
      <c r="K91" s="147">
        <v>4</v>
      </c>
      <c r="L91" s="131"/>
      <c r="M91" s="78"/>
    </row>
    <row r="92" spans="1:13" ht="18.75">
      <c r="A92" s="148"/>
      <c r="B92" s="132" t="s">
        <v>413</v>
      </c>
      <c r="C92" s="132" t="s">
        <v>414</v>
      </c>
      <c r="D92" s="132"/>
      <c r="E92" s="133"/>
      <c r="F92" s="132"/>
      <c r="G92" s="134" t="s">
        <v>116</v>
      </c>
      <c r="H92" s="135">
        <v>11</v>
      </c>
      <c r="I92" s="136" t="s">
        <v>52</v>
      </c>
      <c r="J92" s="176">
        <v>5.5775462962962957E-3</v>
      </c>
      <c r="K92" s="138">
        <v>11</v>
      </c>
      <c r="L92" s="131"/>
      <c r="M92" s="78"/>
    </row>
    <row r="93" spans="1:13" ht="18.75">
      <c r="A93" s="106"/>
      <c r="B93" s="132" t="s">
        <v>105</v>
      </c>
      <c r="C93" s="132" t="s">
        <v>106</v>
      </c>
      <c r="D93" s="132" t="s">
        <v>19</v>
      </c>
      <c r="E93" s="133">
        <v>56</v>
      </c>
      <c r="F93" s="132" t="s">
        <v>71</v>
      </c>
      <c r="G93" s="134" t="s">
        <v>107</v>
      </c>
      <c r="H93" s="135">
        <v>11</v>
      </c>
      <c r="I93" s="136" t="s">
        <v>52</v>
      </c>
      <c r="J93" s="184">
        <v>0.33333333333333331</v>
      </c>
      <c r="K93" s="138">
        <v>10</v>
      </c>
      <c r="L93" s="131"/>
      <c r="M93" s="78"/>
    </row>
    <row r="94" spans="1:13" ht="18.75">
      <c r="A94" s="106"/>
      <c r="B94" s="132" t="s">
        <v>325</v>
      </c>
      <c r="C94" s="132" t="s">
        <v>11</v>
      </c>
      <c r="D94" s="132" t="s">
        <v>36</v>
      </c>
      <c r="E94" s="133">
        <v>25</v>
      </c>
      <c r="F94" s="132" t="s">
        <v>71</v>
      </c>
      <c r="G94" s="134">
        <v>0.30625000000000002</v>
      </c>
      <c r="H94" s="135">
        <v>11</v>
      </c>
      <c r="I94" s="136" t="s">
        <v>52</v>
      </c>
      <c r="J94" s="176">
        <v>5.0706018518518522E-3</v>
      </c>
      <c r="K94" s="138">
        <v>1</v>
      </c>
      <c r="L94" s="131"/>
      <c r="M94" s="78"/>
    </row>
    <row r="95" spans="1:13" ht="18.75">
      <c r="A95" s="106"/>
      <c r="B95" s="132" t="s">
        <v>323</v>
      </c>
      <c r="C95" s="132" t="s">
        <v>324</v>
      </c>
      <c r="D95" s="132" t="s">
        <v>36</v>
      </c>
      <c r="E95" s="133">
        <v>23</v>
      </c>
      <c r="F95" s="132" t="s">
        <v>17</v>
      </c>
      <c r="G95" s="134">
        <v>0.34027777777777779</v>
      </c>
      <c r="H95" s="135">
        <v>11</v>
      </c>
      <c r="I95" s="136" t="s">
        <v>52</v>
      </c>
      <c r="J95" s="177">
        <v>0</v>
      </c>
      <c r="K95" s="138"/>
      <c r="L95" s="131"/>
      <c r="M95" s="78"/>
    </row>
    <row r="96" spans="1:13" ht="18.75">
      <c r="A96" s="106"/>
      <c r="B96" s="132" t="s">
        <v>276</v>
      </c>
      <c r="C96" s="132" t="s">
        <v>277</v>
      </c>
      <c r="D96" s="132" t="s">
        <v>36</v>
      </c>
      <c r="E96" s="133">
        <v>25</v>
      </c>
      <c r="F96" s="132" t="s">
        <v>71</v>
      </c>
      <c r="G96" s="134">
        <v>0.34097222222222223</v>
      </c>
      <c r="H96" s="135">
        <v>11</v>
      </c>
      <c r="I96" s="136" t="s">
        <v>52</v>
      </c>
      <c r="J96" s="176">
        <v>5.4074074074074085E-3</v>
      </c>
      <c r="K96" s="138">
        <v>7</v>
      </c>
      <c r="L96" s="131"/>
      <c r="M96" s="78"/>
    </row>
    <row r="97" spans="1:13" ht="18.75">
      <c r="A97" s="106"/>
      <c r="B97" s="132" t="s">
        <v>72</v>
      </c>
      <c r="C97" s="132" t="s">
        <v>73</v>
      </c>
      <c r="D97" s="132" t="s">
        <v>12</v>
      </c>
      <c r="E97" s="133">
        <v>25</v>
      </c>
      <c r="F97" s="132" t="s">
        <v>17</v>
      </c>
      <c r="G97" s="134"/>
      <c r="H97" s="135">
        <v>11</v>
      </c>
      <c r="I97" s="136" t="s">
        <v>52</v>
      </c>
      <c r="J97" s="176">
        <v>5.1527777777777778E-3</v>
      </c>
      <c r="K97" s="138">
        <v>2</v>
      </c>
      <c r="L97" s="131"/>
      <c r="M97" s="78"/>
    </row>
    <row r="98" spans="1:13" ht="18.75">
      <c r="A98" s="106"/>
      <c r="B98" s="132" t="s">
        <v>65</v>
      </c>
      <c r="C98" s="132" t="s">
        <v>66</v>
      </c>
      <c r="D98" s="132" t="s">
        <v>12</v>
      </c>
      <c r="E98" s="133">
        <v>22</v>
      </c>
      <c r="F98" s="132" t="s">
        <v>17</v>
      </c>
      <c r="G98" s="134"/>
      <c r="H98" s="135">
        <v>11</v>
      </c>
      <c r="I98" s="136" t="s">
        <v>52</v>
      </c>
      <c r="J98" s="184">
        <v>0.33055555555555555</v>
      </c>
      <c r="K98" s="138">
        <v>9</v>
      </c>
      <c r="L98" s="131"/>
      <c r="M98" s="78"/>
    </row>
    <row r="99" spans="1:13" ht="18.75">
      <c r="A99" s="106"/>
      <c r="B99" s="132" t="s">
        <v>50</v>
      </c>
      <c r="C99" s="132" t="s">
        <v>51</v>
      </c>
      <c r="D99" s="132" t="s">
        <v>12</v>
      </c>
      <c r="E99" s="133">
        <v>33</v>
      </c>
      <c r="F99" s="132" t="s">
        <v>34</v>
      </c>
      <c r="G99" s="134"/>
      <c r="H99" s="135">
        <v>11</v>
      </c>
      <c r="I99" s="136" t="s">
        <v>52</v>
      </c>
      <c r="J99" s="176">
        <v>5.3969907407407404E-3</v>
      </c>
      <c r="K99" s="138">
        <v>6</v>
      </c>
      <c r="L99" s="131"/>
      <c r="M99" s="78"/>
    </row>
    <row r="100" spans="1:13" ht="18.75">
      <c r="A100" s="106"/>
      <c r="B100" s="132" t="s">
        <v>90</v>
      </c>
      <c r="C100" s="132" t="s">
        <v>91</v>
      </c>
      <c r="D100" s="132" t="s">
        <v>12</v>
      </c>
      <c r="E100" s="133">
        <v>22</v>
      </c>
      <c r="F100" s="132" t="s">
        <v>17</v>
      </c>
      <c r="G100" s="134"/>
      <c r="H100" s="135">
        <v>11</v>
      </c>
      <c r="I100" s="136" t="s">
        <v>52</v>
      </c>
      <c r="J100" s="176">
        <v>5.192129629629629E-3</v>
      </c>
      <c r="K100" s="138">
        <v>3</v>
      </c>
      <c r="L100" s="131"/>
      <c r="M100" s="78"/>
    </row>
    <row r="101" spans="1:13" ht="18.75">
      <c r="A101" s="106"/>
      <c r="B101" s="132" t="s">
        <v>301</v>
      </c>
      <c r="C101" s="132" t="s">
        <v>302</v>
      </c>
      <c r="D101" s="132" t="s">
        <v>36</v>
      </c>
      <c r="E101" s="133">
        <v>23</v>
      </c>
      <c r="F101" s="132" t="s">
        <v>17</v>
      </c>
      <c r="G101" s="134"/>
      <c r="H101" s="135">
        <v>11</v>
      </c>
      <c r="I101" s="136" t="s">
        <v>52</v>
      </c>
      <c r="J101" s="176">
        <v>6.1180555555555563E-3</v>
      </c>
      <c r="K101" s="138">
        <v>12</v>
      </c>
      <c r="L101" s="131"/>
      <c r="M101" s="78"/>
    </row>
    <row r="102" spans="1:13" ht="18.75">
      <c r="A102" s="148"/>
      <c r="B102" s="132" t="s">
        <v>94</v>
      </c>
      <c r="C102" s="132" t="s">
        <v>95</v>
      </c>
      <c r="D102" s="132" t="s">
        <v>12</v>
      </c>
      <c r="E102" s="133">
        <v>39</v>
      </c>
      <c r="F102" s="132" t="s">
        <v>17</v>
      </c>
      <c r="G102" s="134"/>
      <c r="H102" s="135">
        <v>11</v>
      </c>
      <c r="I102" s="136" t="s">
        <v>52</v>
      </c>
      <c r="J102" s="176">
        <v>5.4270833333333332E-3</v>
      </c>
      <c r="K102" s="138">
        <v>8</v>
      </c>
      <c r="L102" s="131"/>
      <c r="M102" s="78"/>
    </row>
    <row r="103" spans="1:13" ht="19.5" thickBot="1">
      <c r="A103" s="108"/>
      <c r="B103" s="139" t="s">
        <v>311</v>
      </c>
      <c r="C103" s="139" t="s">
        <v>312</v>
      </c>
      <c r="D103" s="139" t="s">
        <v>36</v>
      </c>
      <c r="E103" s="140">
        <v>31</v>
      </c>
      <c r="F103" s="139" t="s">
        <v>17</v>
      </c>
      <c r="G103" s="141"/>
      <c r="H103" s="142">
        <v>13</v>
      </c>
      <c r="I103" s="136" t="s">
        <v>52</v>
      </c>
      <c r="J103" s="178"/>
      <c r="K103" s="144"/>
      <c r="L103" s="131"/>
      <c r="M103" s="78"/>
    </row>
    <row r="104" spans="1:13" ht="19.5" thickBot="1">
      <c r="A104" s="108"/>
      <c r="B104" s="139" t="s">
        <v>272</v>
      </c>
      <c r="C104" s="139" t="s">
        <v>273</v>
      </c>
      <c r="D104" s="139" t="s">
        <v>36</v>
      </c>
      <c r="E104" s="140">
        <v>23</v>
      </c>
      <c r="F104" s="139" t="s">
        <v>17</v>
      </c>
      <c r="G104" s="141">
        <v>0.32500000000000001</v>
      </c>
      <c r="H104" s="142">
        <v>11</v>
      </c>
      <c r="I104" s="143" t="s">
        <v>52</v>
      </c>
      <c r="J104" s="182">
        <v>5.3842592592592596E-3</v>
      </c>
      <c r="K104" s="144">
        <v>5</v>
      </c>
      <c r="L104" s="131"/>
      <c r="M104" s="78"/>
    </row>
    <row r="105" spans="1:13" ht="18.75">
      <c r="A105" s="98">
        <v>0.47916666666666669</v>
      </c>
      <c r="B105" s="99" t="s">
        <v>235</v>
      </c>
      <c r="C105" s="99" t="s">
        <v>236</v>
      </c>
      <c r="D105" s="99" t="s">
        <v>0</v>
      </c>
      <c r="E105" s="100">
        <v>19</v>
      </c>
      <c r="F105" s="99" t="s">
        <v>71</v>
      </c>
      <c r="G105" s="145" t="s">
        <v>237</v>
      </c>
      <c r="H105" s="146">
        <v>12</v>
      </c>
      <c r="I105" s="103" t="s">
        <v>173</v>
      </c>
      <c r="J105" s="172">
        <v>5.0543981481481481E-3</v>
      </c>
      <c r="K105" s="147">
        <v>1</v>
      </c>
      <c r="L105" s="131"/>
      <c r="M105" s="78"/>
    </row>
    <row r="106" spans="1:13" ht="18.75">
      <c r="A106" s="148"/>
      <c r="B106" s="132" t="s">
        <v>288</v>
      </c>
      <c r="C106" s="132" t="s">
        <v>289</v>
      </c>
      <c r="D106" s="132" t="s">
        <v>36</v>
      </c>
      <c r="E106" s="133">
        <v>19</v>
      </c>
      <c r="F106" s="132" t="s">
        <v>17</v>
      </c>
      <c r="G106" s="134" t="s">
        <v>290</v>
      </c>
      <c r="H106" s="135">
        <v>12</v>
      </c>
      <c r="I106" s="136" t="s">
        <v>173</v>
      </c>
      <c r="J106" s="176">
        <v>6.0092592592592593E-3</v>
      </c>
      <c r="K106" s="138">
        <v>11</v>
      </c>
      <c r="L106" s="131"/>
      <c r="M106" s="78"/>
    </row>
    <row r="107" spans="1:13" ht="18.75">
      <c r="A107" s="106"/>
      <c r="B107" s="132" t="s">
        <v>315</v>
      </c>
      <c r="C107" s="132" t="s">
        <v>61</v>
      </c>
      <c r="D107" s="132" t="s">
        <v>36</v>
      </c>
      <c r="E107" s="133">
        <v>22</v>
      </c>
      <c r="F107" s="132" t="s">
        <v>17</v>
      </c>
      <c r="G107" s="134" t="s">
        <v>316</v>
      </c>
      <c r="H107" s="135">
        <v>12</v>
      </c>
      <c r="I107" s="136" t="s">
        <v>173</v>
      </c>
      <c r="J107" s="177"/>
      <c r="K107" s="138"/>
      <c r="L107" s="131"/>
      <c r="M107" s="78"/>
    </row>
    <row r="108" spans="1:13" ht="18.75">
      <c r="A108" s="106"/>
      <c r="B108" s="132" t="s">
        <v>253</v>
      </c>
      <c r="C108" s="132" t="s">
        <v>254</v>
      </c>
      <c r="D108" s="132" t="s">
        <v>36</v>
      </c>
      <c r="E108" s="133">
        <v>22</v>
      </c>
      <c r="F108" s="132" t="s">
        <v>17</v>
      </c>
      <c r="G108" s="134">
        <v>0.31944444444444442</v>
      </c>
      <c r="H108" s="135">
        <v>12</v>
      </c>
      <c r="I108" s="136" t="s">
        <v>173</v>
      </c>
      <c r="J108" s="176">
        <v>5.3078703703703699E-3</v>
      </c>
      <c r="K108" s="138">
        <v>2</v>
      </c>
      <c r="L108" s="131"/>
      <c r="M108" s="78"/>
    </row>
    <row r="109" spans="1:13" ht="18.75">
      <c r="A109" s="106"/>
      <c r="B109" s="132" t="s">
        <v>72</v>
      </c>
      <c r="C109" s="132" t="s">
        <v>334</v>
      </c>
      <c r="D109" s="132" t="s">
        <v>36</v>
      </c>
      <c r="E109" s="133">
        <v>20</v>
      </c>
      <c r="F109" s="132" t="s">
        <v>71</v>
      </c>
      <c r="G109" s="134">
        <v>0.32222222222222224</v>
      </c>
      <c r="H109" s="135">
        <v>12</v>
      </c>
      <c r="I109" s="136" t="s">
        <v>173</v>
      </c>
      <c r="J109" s="176">
        <v>5.5081018518518517E-3</v>
      </c>
      <c r="K109" s="138">
        <v>7</v>
      </c>
      <c r="L109" s="131"/>
      <c r="M109" s="78"/>
    </row>
    <row r="110" spans="1:13" ht="18.75">
      <c r="A110" s="106"/>
      <c r="B110" s="132" t="s">
        <v>367</v>
      </c>
      <c r="C110" s="132" t="s">
        <v>368</v>
      </c>
      <c r="D110" s="132" t="s">
        <v>36</v>
      </c>
      <c r="E110" s="133">
        <v>21</v>
      </c>
      <c r="F110" s="132" t="s">
        <v>71</v>
      </c>
      <c r="G110" s="134">
        <v>0.32430555555555557</v>
      </c>
      <c r="H110" s="135">
        <v>12</v>
      </c>
      <c r="I110" s="136" t="s">
        <v>173</v>
      </c>
      <c r="J110" s="176">
        <v>5.4456018518518516E-3</v>
      </c>
      <c r="K110" s="138">
        <v>3</v>
      </c>
      <c r="L110" s="131"/>
      <c r="M110" s="78"/>
    </row>
    <row r="111" spans="1:13" ht="18.75">
      <c r="A111" s="106"/>
      <c r="B111" s="132" t="s">
        <v>363</v>
      </c>
      <c r="C111" s="132" t="s">
        <v>364</v>
      </c>
      <c r="D111" s="132" t="s">
        <v>36</v>
      </c>
      <c r="E111" s="133">
        <v>20</v>
      </c>
      <c r="F111" s="132" t="s">
        <v>71</v>
      </c>
      <c r="G111" s="134">
        <v>0.32569444444444445</v>
      </c>
      <c r="H111" s="135">
        <v>12</v>
      </c>
      <c r="I111" s="136" t="s">
        <v>173</v>
      </c>
      <c r="J111" s="176">
        <v>5.4837962962962956E-3</v>
      </c>
      <c r="K111" s="138">
        <v>6</v>
      </c>
      <c r="L111" s="131"/>
      <c r="M111" s="78"/>
    </row>
    <row r="112" spans="1:13" ht="18.75">
      <c r="A112" s="106"/>
      <c r="B112" s="132" t="s">
        <v>255</v>
      </c>
      <c r="C112" s="132" t="s">
        <v>256</v>
      </c>
      <c r="D112" s="132" t="s">
        <v>36</v>
      </c>
      <c r="E112" s="133">
        <v>20</v>
      </c>
      <c r="F112" s="132" t="s">
        <v>17</v>
      </c>
      <c r="G112" s="134">
        <v>0.33958333333333335</v>
      </c>
      <c r="H112" s="135">
        <v>12</v>
      </c>
      <c r="I112" s="136" t="s">
        <v>173</v>
      </c>
      <c r="J112" s="176">
        <v>5.5856481481481477E-3</v>
      </c>
      <c r="K112" s="138">
        <v>8</v>
      </c>
      <c r="L112" s="131"/>
      <c r="M112" s="78"/>
    </row>
    <row r="113" spans="1:13" ht="18.75">
      <c r="A113" s="106"/>
      <c r="B113" s="132" t="s">
        <v>348</v>
      </c>
      <c r="C113" s="132" t="s">
        <v>349</v>
      </c>
      <c r="D113" s="132" t="s">
        <v>36</v>
      </c>
      <c r="E113" s="133">
        <v>19</v>
      </c>
      <c r="F113" s="132" t="s">
        <v>17</v>
      </c>
      <c r="G113" s="134">
        <v>0.33958333333333335</v>
      </c>
      <c r="H113" s="135">
        <v>12</v>
      </c>
      <c r="I113" s="136" t="s">
        <v>173</v>
      </c>
      <c r="J113" s="176">
        <v>5.4618055555555557E-3</v>
      </c>
      <c r="K113" s="138">
        <v>4</v>
      </c>
      <c r="L113" s="131"/>
      <c r="M113" s="78"/>
    </row>
    <row r="114" spans="1:13" ht="18.75">
      <c r="A114" s="106"/>
      <c r="B114" s="132" t="s">
        <v>174</v>
      </c>
      <c r="C114" s="132" t="s">
        <v>175</v>
      </c>
      <c r="D114" s="132" t="s">
        <v>22</v>
      </c>
      <c r="E114" s="133">
        <v>19</v>
      </c>
      <c r="F114" s="132" t="s">
        <v>17</v>
      </c>
      <c r="G114" s="134"/>
      <c r="H114" s="135">
        <v>12</v>
      </c>
      <c r="I114" s="136" t="s">
        <v>173</v>
      </c>
      <c r="J114" s="177">
        <v>0</v>
      </c>
      <c r="K114" s="138"/>
      <c r="L114" s="131"/>
      <c r="M114" s="78"/>
    </row>
    <row r="115" spans="1:13" ht="18.75">
      <c r="A115" s="106"/>
      <c r="B115" s="132" t="s">
        <v>178</v>
      </c>
      <c r="C115" s="132" t="s">
        <v>179</v>
      </c>
      <c r="D115" s="132" t="s">
        <v>22</v>
      </c>
      <c r="E115" s="133">
        <v>26</v>
      </c>
      <c r="F115" s="132" t="s">
        <v>17</v>
      </c>
      <c r="G115" s="134"/>
      <c r="H115" s="135">
        <v>12</v>
      </c>
      <c r="I115" s="136" t="s">
        <v>173</v>
      </c>
      <c r="J115" s="176">
        <v>5.7615740740740743E-3</v>
      </c>
      <c r="K115" s="138">
        <v>9</v>
      </c>
      <c r="L115" s="131"/>
      <c r="M115" s="78"/>
    </row>
    <row r="116" spans="1:13" ht="18.75">
      <c r="A116" s="106"/>
      <c r="B116" s="132" t="s">
        <v>178</v>
      </c>
      <c r="C116" s="132" t="s">
        <v>180</v>
      </c>
      <c r="D116" s="132" t="s">
        <v>22</v>
      </c>
      <c r="E116" s="133">
        <v>24</v>
      </c>
      <c r="F116" s="132" t="s">
        <v>13</v>
      </c>
      <c r="G116" s="134"/>
      <c r="H116" s="135">
        <v>12</v>
      </c>
      <c r="I116" s="136" t="s">
        <v>173</v>
      </c>
      <c r="J116" s="176">
        <v>5.4756944444444436E-3</v>
      </c>
      <c r="K116" s="138">
        <v>5</v>
      </c>
      <c r="L116" s="131"/>
      <c r="M116" s="78"/>
    </row>
    <row r="118" spans="1:13" ht="19.5" thickBot="1">
      <c r="A118" s="108"/>
      <c r="B118" s="139" t="s">
        <v>171</v>
      </c>
      <c r="C118" s="139" t="s">
        <v>172</v>
      </c>
      <c r="D118" s="139" t="s">
        <v>22</v>
      </c>
      <c r="E118" s="140">
        <v>21</v>
      </c>
      <c r="F118" s="139" t="s">
        <v>55</v>
      </c>
      <c r="G118" s="141"/>
      <c r="H118" s="142">
        <v>12</v>
      </c>
      <c r="I118" s="143" t="s">
        <v>173</v>
      </c>
      <c r="J118" s="185">
        <v>0.35486111111111113</v>
      </c>
      <c r="K118" s="144">
        <v>10</v>
      </c>
      <c r="L118" s="131"/>
      <c r="M118" s="78"/>
    </row>
    <row r="119" spans="1:13" ht="18.75">
      <c r="A119" s="98">
        <v>0.48958333333333331</v>
      </c>
      <c r="B119" s="99" t="s">
        <v>217</v>
      </c>
      <c r="C119" s="99" t="s">
        <v>218</v>
      </c>
      <c r="D119" s="99" t="s">
        <v>0</v>
      </c>
      <c r="E119" s="100">
        <v>24</v>
      </c>
      <c r="F119" s="99" t="s">
        <v>34</v>
      </c>
      <c r="G119" s="145" t="s">
        <v>219</v>
      </c>
      <c r="H119" s="146">
        <v>13</v>
      </c>
      <c r="I119" s="103" t="s">
        <v>35</v>
      </c>
      <c r="J119" s="172">
        <v>5.5243055555555557E-3</v>
      </c>
      <c r="K119" s="147">
        <v>3</v>
      </c>
      <c r="L119" s="131"/>
      <c r="M119" s="78"/>
    </row>
    <row r="120" spans="1:13" ht="18.75">
      <c r="A120" s="148"/>
      <c r="B120" s="132" t="s">
        <v>240</v>
      </c>
      <c r="C120" s="132" t="s">
        <v>241</v>
      </c>
      <c r="D120" s="132" t="s">
        <v>0</v>
      </c>
      <c r="E120" s="133">
        <v>31</v>
      </c>
      <c r="F120" s="132" t="s">
        <v>34</v>
      </c>
      <c r="G120" s="134" t="s">
        <v>242</v>
      </c>
      <c r="H120" s="135">
        <v>13</v>
      </c>
      <c r="I120" s="136" t="s">
        <v>35</v>
      </c>
      <c r="J120" s="176">
        <v>5.4351851851851853E-3</v>
      </c>
      <c r="K120" s="138">
        <v>1</v>
      </c>
      <c r="L120" s="131"/>
      <c r="M120" s="78"/>
    </row>
    <row r="121" spans="1:13" ht="18.75">
      <c r="A121" s="106"/>
      <c r="B121" s="132" t="s">
        <v>32</v>
      </c>
      <c r="C121" s="132" t="s">
        <v>33</v>
      </c>
      <c r="D121" s="132" t="s">
        <v>12</v>
      </c>
      <c r="E121" s="133">
        <v>24</v>
      </c>
      <c r="F121" s="132" t="s">
        <v>34</v>
      </c>
      <c r="G121" s="134">
        <v>0.31527777777777777</v>
      </c>
      <c r="H121" s="135">
        <v>13</v>
      </c>
      <c r="I121" s="136" t="s">
        <v>35</v>
      </c>
      <c r="J121" s="176">
        <v>5.4652777777777781E-3</v>
      </c>
      <c r="K121" s="138">
        <v>2</v>
      </c>
      <c r="L121" s="131"/>
      <c r="M121" s="78"/>
    </row>
    <row r="122" spans="1:13" ht="18.75">
      <c r="A122" s="106"/>
      <c r="B122" s="132" t="s">
        <v>328</v>
      </c>
      <c r="C122" s="132" t="s">
        <v>329</v>
      </c>
      <c r="D122" s="132" t="s">
        <v>36</v>
      </c>
      <c r="E122" s="133">
        <v>25</v>
      </c>
      <c r="F122" s="132" t="s">
        <v>34</v>
      </c>
      <c r="G122" s="134">
        <v>0.33333333333333331</v>
      </c>
      <c r="H122" s="135">
        <v>13</v>
      </c>
      <c r="I122" s="136" t="s">
        <v>35</v>
      </c>
      <c r="J122" s="184">
        <v>0.3354166666666667</v>
      </c>
      <c r="K122" s="138">
        <v>4</v>
      </c>
      <c r="L122" s="131"/>
      <c r="M122" s="78"/>
    </row>
    <row r="123" spans="1:13" ht="18.75">
      <c r="A123" s="106"/>
      <c r="B123" s="132" t="s">
        <v>373</v>
      </c>
      <c r="C123" s="132" t="s">
        <v>374</v>
      </c>
      <c r="D123" s="132" t="s">
        <v>36</v>
      </c>
      <c r="E123" s="133">
        <v>24</v>
      </c>
      <c r="F123" s="132" t="s">
        <v>34</v>
      </c>
      <c r="G123" s="134">
        <v>0.33611111111111114</v>
      </c>
      <c r="H123" s="135">
        <v>13</v>
      </c>
      <c r="I123" s="136" t="s">
        <v>35</v>
      </c>
      <c r="J123" s="176">
        <v>5.6631944444444438E-3</v>
      </c>
      <c r="K123" s="138">
        <v>5</v>
      </c>
      <c r="L123" s="131"/>
      <c r="M123" s="78"/>
    </row>
    <row r="124" spans="1:13" ht="18.75">
      <c r="A124" s="106"/>
      <c r="B124" s="132" t="s">
        <v>299</v>
      </c>
      <c r="C124" s="132" t="s">
        <v>300</v>
      </c>
      <c r="D124" s="132" t="s">
        <v>36</v>
      </c>
      <c r="E124" s="133">
        <v>29</v>
      </c>
      <c r="F124" s="132" t="s">
        <v>34</v>
      </c>
      <c r="G124" s="134">
        <v>0.35416666666666669</v>
      </c>
      <c r="H124" s="135">
        <v>13</v>
      </c>
      <c r="I124" s="136" t="s">
        <v>35</v>
      </c>
      <c r="J124" s="176">
        <v>5.944444444444444E-3</v>
      </c>
      <c r="K124" s="138">
        <v>6</v>
      </c>
      <c r="L124" s="131"/>
      <c r="M124" s="78"/>
    </row>
    <row r="126" spans="1:13" ht="18.75">
      <c r="A126" s="98">
        <v>0.5</v>
      </c>
      <c r="B126" s="99" t="s">
        <v>343</v>
      </c>
      <c r="C126" s="99" t="s">
        <v>344</v>
      </c>
      <c r="D126" s="99" t="s">
        <v>36</v>
      </c>
      <c r="E126" s="100">
        <v>20</v>
      </c>
      <c r="F126" s="99" t="s">
        <v>17</v>
      </c>
      <c r="G126" s="145" t="s">
        <v>345</v>
      </c>
      <c r="H126" s="146">
        <v>14</v>
      </c>
      <c r="I126" s="103" t="s">
        <v>113</v>
      </c>
      <c r="J126" s="163">
        <v>0</v>
      </c>
      <c r="K126" s="147"/>
      <c r="L126" s="131"/>
      <c r="M126" s="78"/>
    </row>
    <row r="127" spans="1:13" ht="18.75">
      <c r="A127" s="148"/>
      <c r="B127" s="132" t="s">
        <v>220</v>
      </c>
      <c r="C127" s="132" t="s">
        <v>221</v>
      </c>
      <c r="D127" s="132" t="s">
        <v>0</v>
      </c>
      <c r="E127" s="133">
        <v>19</v>
      </c>
      <c r="F127" s="132" t="s">
        <v>34</v>
      </c>
      <c r="G127" s="134" t="s">
        <v>222</v>
      </c>
      <c r="H127" s="135">
        <v>14</v>
      </c>
      <c r="I127" s="136" t="s">
        <v>113</v>
      </c>
      <c r="J127" s="176">
        <v>5.7835648148148143E-3</v>
      </c>
      <c r="K127" s="138">
        <v>2</v>
      </c>
      <c r="L127" s="131"/>
      <c r="M127" s="78"/>
    </row>
    <row r="128" spans="1:13" ht="18.75">
      <c r="A128" s="148"/>
      <c r="B128" s="132" t="s">
        <v>214</v>
      </c>
      <c r="C128" s="132" t="s">
        <v>215</v>
      </c>
      <c r="D128" s="132" t="s">
        <v>0</v>
      </c>
      <c r="E128" s="133">
        <v>19</v>
      </c>
      <c r="F128" s="132" t="s">
        <v>17</v>
      </c>
      <c r="G128" s="134" t="s">
        <v>216</v>
      </c>
      <c r="H128" s="135">
        <v>14</v>
      </c>
      <c r="I128" s="136" t="s">
        <v>113</v>
      </c>
      <c r="J128" s="177">
        <v>0</v>
      </c>
      <c r="K128" s="138"/>
      <c r="L128" s="131"/>
      <c r="M128" s="78"/>
    </row>
    <row r="129" spans="1:13" ht="18.75">
      <c r="A129" s="148"/>
      <c r="B129" s="132" t="s">
        <v>111</v>
      </c>
      <c r="C129" s="132" t="s">
        <v>112</v>
      </c>
      <c r="D129" s="132" t="s">
        <v>19</v>
      </c>
      <c r="E129" s="133">
        <v>18</v>
      </c>
      <c r="F129" s="132" t="s">
        <v>34</v>
      </c>
      <c r="G129" s="134">
        <v>0.32916666666666666</v>
      </c>
      <c r="H129" s="135">
        <v>14</v>
      </c>
      <c r="I129" s="136" t="s">
        <v>113</v>
      </c>
      <c r="J129" s="176">
        <v>5.4421296296296301E-3</v>
      </c>
      <c r="K129" s="138">
        <v>1</v>
      </c>
      <c r="L129" s="131"/>
      <c r="M129" s="78"/>
    </row>
    <row r="130" spans="1:13" ht="18.75">
      <c r="A130" s="106"/>
      <c r="B130" s="132" t="s">
        <v>307</v>
      </c>
      <c r="C130" s="132" t="s">
        <v>308</v>
      </c>
      <c r="D130" s="132" t="s">
        <v>36</v>
      </c>
      <c r="E130" s="133">
        <v>19</v>
      </c>
      <c r="F130" s="132" t="s">
        <v>34</v>
      </c>
      <c r="G130" s="134">
        <v>0.34861111111111109</v>
      </c>
      <c r="H130" s="135">
        <v>14</v>
      </c>
      <c r="I130" s="136" t="s">
        <v>113</v>
      </c>
      <c r="J130" s="176">
        <v>5.9513888888888889E-3</v>
      </c>
      <c r="K130" s="138">
        <v>6</v>
      </c>
      <c r="L130" s="131"/>
      <c r="M130" s="78"/>
    </row>
    <row r="131" spans="1:13" ht="18.75">
      <c r="A131" s="106"/>
      <c r="B131" s="132" t="s">
        <v>274</v>
      </c>
      <c r="C131" s="132" t="s">
        <v>275</v>
      </c>
      <c r="D131" s="132" t="s">
        <v>36</v>
      </c>
      <c r="E131" s="133">
        <v>21</v>
      </c>
      <c r="F131" s="132" t="s">
        <v>17</v>
      </c>
      <c r="G131" s="134">
        <v>0.35069444444444442</v>
      </c>
      <c r="H131" s="135">
        <v>14</v>
      </c>
      <c r="I131" s="136" t="s">
        <v>113</v>
      </c>
      <c r="J131" s="176">
        <v>5.8599537037037032E-3</v>
      </c>
      <c r="K131" s="138">
        <v>5</v>
      </c>
      <c r="L131" s="131"/>
      <c r="M131" s="78"/>
    </row>
    <row r="132" spans="1:13" ht="18.75">
      <c r="A132" s="106"/>
      <c r="B132" s="132" t="s">
        <v>381</v>
      </c>
      <c r="C132" s="132" t="s">
        <v>382</v>
      </c>
      <c r="D132" s="132" t="s">
        <v>36</v>
      </c>
      <c r="E132" s="133">
        <v>20</v>
      </c>
      <c r="F132" s="132" t="s">
        <v>34</v>
      </c>
      <c r="G132" s="134">
        <v>0.3527777777777778</v>
      </c>
      <c r="H132" s="135">
        <v>14</v>
      </c>
      <c r="I132" s="136" t="s">
        <v>113</v>
      </c>
      <c r="J132" s="176">
        <v>5.8124999999999991E-3</v>
      </c>
      <c r="K132" s="138">
        <v>3</v>
      </c>
      <c r="L132" s="131"/>
      <c r="M132" s="78"/>
    </row>
    <row r="133" spans="1:13" ht="18.75">
      <c r="A133" s="106"/>
      <c r="B133" s="132" t="s">
        <v>365</v>
      </c>
      <c r="C133" s="132" t="s">
        <v>366</v>
      </c>
      <c r="D133" s="132" t="s">
        <v>36</v>
      </c>
      <c r="E133" s="133">
        <v>21</v>
      </c>
      <c r="F133" s="132" t="s">
        <v>34</v>
      </c>
      <c r="G133" s="134">
        <v>0.35416666666666669</v>
      </c>
      <c r="H133" s="135">
        <v>14</v>
      </c>
      <c r="I133" s="136" t="s">
        <v>113</v>
      </c>
      <c r="J133" s="177">
        <v>0</v>
      </c>
      <c r="K133" s="138"/>
      <c r="L133" s="131"/>
      <c r="M133" s="78"/>
    </row>
    <row r="134" spans="1:13" ht="18.75">
      <c r="A134" s="106"/>
      <c r="B134" s="132" t="s">
        <v>267</v>
      </c>
      <c r="C134" s="132" t="s">
        <v>33</v>
      </c>
      <c r="D134" s="132" t="s">
        <v>36</v>
      </c>
      <c r="E134" s="133">
        <v>20</v>
      </c>
      <c r="F134" s="132" t="s">
        <v>17</v>
      </c>
      <c r="G134" s="134">
        <v>0.35694444444444445</v>
      </c>
      <c r="H134" s="135">
        <v>14</v>
      </c>
      <c r="I134" s="136" t="s">
        <v>113</v>
      </c>
      <c r="J134" s="176">
        <v>5.8344907407407408E-3</v>
      </c>
      <c r="K134" s="138">
        <v>4</v>
      </c>
      <c r="L134" s="131"/>
      <c r="M134" s="78"/>
    </row>
    <row r="135" spans="1:13" ht="18.75">
      <c r="A135" s="106"/>
      <c r="B135" s="132" t="s">
        <v>268</v>
      </c>
      <c r="C135" s="132" t="s">
        <v>269</v>
      </c>
      <c r="D135" s="132" t="s">
        <v>36</v>
      </c>
      <c r="E135" s="133">
        <v>20</v>
      </c>
      <c r="F135" s="132" t="s">
        <v>34</v>
      </c>
      <c r="G135" s="134">
        <v>0.3659722222222222</v>
      </c>
      <c r="H135" s="135">
        <v>14</v>
      </c>
      <c r="I135" s="136" t="s">
        <v>113</v>
      </c>
      <c r="J135" s="184">
        <v>0.35833333333333334</v>
      </c>
      <c r="K135" s="138">
        <v>7</v>
      </c>
      <c r="L135" s="131"/>
      <c r="M135" s="78"/>
    </row>
    <row r="136" spans="1:13" ht="18.75">
      <c r="A136" s="106"/>
      <c r="B136" s="132" t="s">
        <v>303</v>
      </c>
      <c r="C136" s="132" t="s">
        <v>304</v>
      </c>
      <c r="D136" s="132" t="s">
        <v>36</v>
      </c>
      <c r="E136" s="133">
        <v>22</v>
      </c>
      <c r="F136" s="132" t="s">
        <v>17</v>
      </c>
      <c r="G136" s="134"/>
      <c r="H136" s="135">
        <v>14</v>
      </c>
      <c r="I136" s="136" t="s">
        <v>113</v>
      </c>
      <c r="J136" s="176">
        <v>6.0138888888888889E-3</v>
      </c>
      <c r="K136" s="138">
        <v>9</v>
      </c>
      <c r="L136" s="131"/>
      <c r="M136" s="78"/>
    </row>
    <row r="137" spans="1:13" ht="18.75">
      <c r="A137" s="106"/>
      <c r="B137" s="132" t="s">
        <v>352</v>
      </c>
      <c r="C137" s="132" t="s">
        <v>353</v>
      </c>
      <c r="D137" s="132" t="s">
        <v>36</v>
      </c>
      <c r="E137" s="133">
        <v>21</v>
      </c>
      <c r="F137" s="132" t="s">
        <v>34</v>
      </c>
      <c r="G137" s="134"/>
      <c r="H137" s="135">
        <v>14</v>
      </c>
      <c r="I137" s="136" t="s">
        <v>113</v>
      </c>
      <c r="J137" s="177">
        <v>0</v>
      </c>
      <c r="K137" s="138"/>
      <c r="L137" s="131"/>
      <c r="M137" s="78"/>
    </row>
    <row r="138" spans="1:13" ht="18.75">
      <c r="A138" s="106"/>
      <c r="B138" s="132" t="s">
        <v>362</v>
      </c>
      <c r="C138" s="132" t="s">
        <v>165</v>
      </c>
      <c r="D138" s="132" t="s">
        <v>36</v>
      </c>
      <c r="E138" s="133">
        <v>20</v>
      </c>
      <c r="F138" s="132" t="s">
        <v>34</v>
      </c>
      <c r="G138" s="134"/>
      <c r="H138" s="135">
        <v>14</v>
      </c>
      <c r="I138" s="136" t="s">
        <v>113</v>
      </c>
      <c r="J138" s="176">
        <v>6.0081018518518521E-3</v>
      </c>
      <c r="K138" s="138">
        <v>8</v>
      </c>
      <c r="L138" s="131"/>
      <c r="M138" s="78"/>
    </row>
    <row r="139" spans="1:13" ht="19.5" thickBot="1">
      <c r="A139" s="108"/>
      <c r="B139" s="139" t="s">
        <v>265</v>
      </c>
      <c r="C139" s="139" t="s">
        <v>266</v>
      </c>
      <c r="D139" s="139" t="s">
        <v>36</v>
      </c>
      <c r="E139" s="140">
        <v>21</v>
      </c>
      <c r="F139" s="139" t="s">
        <v>17</v>
      </c>
      <c r="G139" s="141"/>
      <c r="H139" s="142">
        <v>14</v>
      </c>
      <c r="I139" s="143" t="s">
        <v>113</v>
      </c>
      <c r="J139" s="185">
        <v>0.38541666666666669</v>
      </c>
      <c r="K139" s="144">
        <v>10</v>
      </c>
      <c r="L139" s="131"/>
      <c r="M139" s="78"/>
    </row>
    <row r="140" spans="1:13" ht="18.75">
      <c r="A140" s="98">
        <v>0.51041666666666663</v>
      </c>
      <c r="B140" s="99" t="s">
        <v>124</v>
      </c>
      <c r="C140" s="99" t="s">
        <v>127</v>
      </c>
      <c r="D140" s="99" t="s">
        <v>19</v>
      </c>
      <c r="E140" s="100">
        <v>25</v>
      </c>
      <c r="F140" s="99" t="s">
        <v>21</v>
      </c>
      <c r="G140" s="145" t="s">
        <v>128</v>
      </c>
      <c r="H140" s="146">
        <v>15</v>
      </c>
      <c r="I140" s="103" t="s">
        <v>120</v>
      </c>
      <c r="J140" s="172">
        <v>4.2777777777777779E-3</v>
      </c>
      <c r="K140" s="147">
        <v>1</v>
      </c>
      <c r="L140" s="131"/>
      <c r="M140" s="78"/>
    </row>
    <row r="141" spans="1:13" ht="18.75">
      <c r="A141" s="106"/>
      <c r="B141" s="132" t="s">
        <v>280</v>
      </c>
      <c r="C141" s="132" t="s">
        <v>195</v>
      </c>
      <c r="D141" s="132" t="s">
        <v>36</v>
      </c>
      <c r="E141" s="133">
        <v>23</v>
      </c>
      <c r="F141" s="132" t="s">
        <v>21</v>
      </c>
      <c r="G141" s="134" t="s">
        <v>281</v>
      </c>
      <c r="H141" s="135">
        <v>15</v>
      </c>
      <c r="I141" s="136" t="s">
        <v>120</v>
      </c>
      <c r="J141" s="184">
        <v>0.26180555555555557</v>
      </c>
      <c r="K141" s="138">
        <v>2</v>
      </c>
      <c r="L141" s="131"/>
      <c r="M141" s="78"/>
    </row>
    <row r="142" spans="1:13" ht="18.75">
      <c r="A142" s="106"/>
      <c r="B142" s="132" t="s">
        <v>243</v>
      </c>
      <c r="C142" s="132" t="s">
        <v>244</v>
      </c>
      <c r="D142" s="132" t="s">
        <v>0</v>
      </c>
      <c r="E142" s="133">
        <v>23</v>
      </c>
      <c r="F142" s="132" t="s">
        <v>55</v>
      </c>
      <c r="G142" s="134" t="s">
        <v>245</v>
      </c>
      <c r="H142" s="135">
        <v>15</v>
      </c>
      <c r="I142" s="136" t="s">
        <v>120</v>
      </c>
      <c r="J142" s="176">
        <v>4.4733796296296292E-3</v>
      </c>
      <c r="K142" s="138">
        <v>4</v>
      </c>
      <c r="L142" s="131"/>
      <c r="M142" s="78"/>
    </row>
    <row r="143" spans="1:13" ht="18.75">
      <c r="A143" s="106"/>
      <c r="B143" s="132" t="s">
        <v>117</v>
      </c>
      <c r="C143" s="132" t="s">
        <v>118</v>
      </c>
      <c r="D143" s="132" t="s">
        <v>19</v>
      </c>
      <c r="E143" s="133">
        <v>27</v>
      </c>
      <c r="F143" s="132" t="s">
        <v>55</v>
      </c>
      <c r="G143" s="134" t="s">
        <v>119</v>
      </c>
      <c r="H143" s="135">
        <v>15</v>
      </c>
      <c r="I143" s="136" t="s">
        <v>120</v>
      </c>
      <c r="J143" s="176">
        <v>4.84375E-3</v>
      </c>
      <c r="K143" s="138">
        <v>9</v>
      </c>
      <c r="L143" s="131"/>
      <c r="M143" s="78"/>
    </row>
    <row r="144" spans="1:13" ht="18.75">
      <c r="A144" s="106"/>
      <c r="B144" s="132" t="s">
        <v>129</v>
      </c>
      <c r="C144" s="132" t="s">
        <v>130</v>
      </c>
      <c r="D144" s="132" t="s">
        <v>19</v>
      </c>
      <c r="E144" s="133">
        <v>67</v>
      </c>
      <c r="F144" s="132" t="s">
        <v>21</v>
      </c>
      <c r="G144" s="134" t="s">
        <v>131</v>
      </c>
      <c r="H144" s="135">
        <v>15</v>
      </c>
      <c r="I144" s="136" t="s">
        <v>120</v>
      </c>
      <c r="J144" s="176">
        <v>5.2731481481481483E-3</v>
      </c>
      <c r="K144" s="138">
        <v>12</v>
      </c>
      <c r="L144" s="131"/>
      <c r="M144" s="78"/>
    </row>
    <row r="145" spans="1:13" ht="18.75">
      <c r="A145" s="106"/>
      <c r="B145" s="132" t="s">
        <v>339</v>
      </c>
      <c r="C145" s="132" t="s">
        <v>340</v>
      </c>
      <c r="D145" s="132" t="s">
        <v>36</v>
      </c>
      <c r="E145" s="133">
        <v>31</v>
      </c>
      <c r="F145" s="132" t="s">
        <v>55</v>
      </c>
      <c r="G145" s="134">
        <v>0.28263888888888888</v>
      </c>
      <c r="H145" s="135">
        <v>15</v>
      </c>
      <c r="I145" s="136" t="s">
        <v>120</v>
      </c>
      <c r="J145" s="176">
        <v>4.6249999999999998E-3</v>
      </c>
      <c r="K145" s="138">
        <v>6</v>
      </c>
      <c r="L145" s="131"/>
      <c r="M145" s="78"/>
    </row>
    <row r="146" spans="1:13" ht="18.75">
      <c r="A146" s="106"/>
      <c r="B146" s="132" t="s">
        <v>286</v>
      </c>
      <c r="C146" s="132" t="s">
        <v>287</v>
      </c>
      <c r="D146" s="132" t="s">
        <v>36</v>
      </c>
      <c r="E146" s="133">
        <v>24</v>
      </c>
      <c r="F146" s="132" t="s">
        <v>21</v>
      </c>
      <c r="G146" s="134">
        <v>0.29791666666666666</v>
      </c>
      <c r="H146" s="135">
        <v>15</v>
      </c>
      <c r="I146" s="136" t="s">
        <v>120</v>
      </c>
      <c r="J146" s="176">
        <v>4.9155092592592592E-3</v>
      </c>
      <c r="K146" s="138">
        <v>10</v>
      </c>
      <c r="L146" s="131"/>
      <c r="M146" s="78"/>
    </row>
    <row r="147" spans="1:13" ht="18.75">
      <c r="A147" s="106"/>
      <c r="B147" s="132" t="s">
        <v>152</v>
      </c>
      <c r="C147" s="132" t="s">
        <v>153</v>
      </c>
      <c r="D147" s="132" t="s">
        <v>19</v>
      </c>
      <c r="E147" s="133">
        <v>56</v>
      </c>
      <c r="F147" s="132" t="s">
        <v>21</v>
      </c>
      <c r="G147" s="134">
        <v>0.32222222222222224</v>
      </c>
      <c r="H147" s="135">
        <v>15</v>
      </c>
      <c r="I147" s="136" t="s">
        <v>120</v>
      </c>
      <c r="J147" s="176">
        <v>5.3171296296296291E-3</v>
      </c>
      <c r="K147" s="138">
        <v>13</v>
      </c>
      <c r="L147" s="131"/>
      <c r="M147" s="78"/>
    </row>
    <row r="148" spans="1:13" ht="18.75">
      <c r="A148" s="106"/>
      <c r="B148" s="132" t="s">
        <v>259</v>
      </c>
      <c r="C148" s="132" t="s">
        <v>260</v>
      </c>
      <c r="D148" s="132" t="s">
        <v>36</v>
      </c>
      <c r="E148" s="133">
        <v>26</v>
      </c>
      <c r="F148" s="132" t="s">
        <v>55</v>
      </c>
      <c r="G148" s="134"/>
      <c r="H148" s="135">
        <v>15</v>
      </c>
      <c r="I148" s="136" t="s">
        <v>120</v>
      </c>
      <c r="J148" s="176">
        <v>4.7465277777777775E-3</v>
      </c>
      <c r="K148" s="138">
        <v>7</v>
      </c>
      <c r="L148" s="131"/>
      <c r="M148" s="78"/>
    </row>
    <row r="149" spans="1:13" ht="18.75">
      <c r="A149" s="106"/>
      <c r="B149" s="166" t="s">
        <v>415</v>
      </c>
      <c r="C149" s="166" t="s">
        <v>416</v>
      </c>
      <c r="D149" s="166"/>
      <c r="E149" s="167"/>
      <c r="F149" s="166"/>
      <c r="G149" s="168"/>
      <c r="H149" s="169"/>
      <c r="I149" s="136" t="s">
        <v>120</v>
      </c>
      <c r="J149" s="186">
        <v>4.3819444444444444E-3</v>
      </c>
      <c r="K149" s="170">
        <v>3</v>
      </c>
      <c r="L149" s="131"/>
      <c r="M149" s="78"/>
    </row>
    <row r="150" spans="1:13" ht="18.75">
      <c r="A150" s="106"/>
      <c r="B150" s="166" t="s">
        <v>417</v>
      </c>
      <c r="C150" s="166" t="s">
        <v>418</v>
      </c>
      <c r="D150" s="166"/>
      <c r="E150" s="167"/>
      <c r="F150" s="166"/>
      <c r="G150" s="168"/>
      <c r="H150" s="169"/>
      <c r="I150" s="136" t="s">
        <v>120</v>
      </c>
      <c r="J150" s="186">
        <v>4.8124999999999999E-3</v>
      </c>
      <c r="K150" s="170">
        <v>8</v>
      </c>
      <c r="L150" s="131"/>
      <c r="M150" s="78"/>
    </row>
    <row r="151" spans="1:13" ht="18.75">
      <c r="A151" s="106"/>
      <c r="B151" s="166" t="s">
        <v>185</v>
      </c>
      <c r="C151" s="166" t="s">
        <v>186</v>
      </c>
      <c r="D151" s="166"/>
      <c r="E151" s="167"/>
      <c r="F151" s="166"/>
      <c r="G151" s="168"/>
      <c r="H151" s="169"/>
      <c r="I151" s="136" t="s">
        <v>120</v>
      </c>
      <c r="J151" s="186">
        <v>5.0428240740740737E-3</v>
      </c>
      <c r="K151" s="170">
        <v>11</v>
      </c>
      <c r="L151" s="131"/>
      <c r="M151" s="78"/>
    </row>
    <row r="152" spans="1:13" ht="19.5" thickBot="1">
      <c r="A152" s="108"/>
      <c r="B152" s="139" t="s">
        <v>396</v>
      </c>
      <c r="C152" s="139" t="s">
        <v>395</v>
      </c>
      <c r="D152" s="139" t="s">
        <v>12</v>
      </c>
      <c r="E152" s="140"/>
      <c r="F152" s="139"/>
      <c r="G152" s="141"/>
      <c r="H152" s="142">
        <v>15</v>
      </c>
      <c r="I152" s="143" t="s">
        <v>120</v>
      </c>
      <c r="J152" s="182">
        <v>4.5347222222222221E-3</v>
      </c>
      <c r="K152" s="144">
        <v>5</v>
      </c>
      <c r="L152" s="131"/>
      <c r="M152" s="78"/>
    </row>
    <row r="153" spans="1:13" ht="18.75">
      <c r="A153" s="98">
        <v>0.52083333333333337</v>
      </c>
      <c r="B153" s="99" t="s">
        <v>232</v>
      </c>
      <c r="C153" s="99" t="s">
        <v>233</v>
      </c>
      <c r="D153" s="99" t="s">
        <v>0</v>
      </c>
      <c r="E153" s="100">
        <v>20</v>
      </c>
      <c r="F153" s="99" t="s">
        <v>13</v>
      </c>
      <c r="G153" s="145" t="s">
        <v>234</v>
      </c>
      <c r="H153" s="146">
        <v>16</v>
      </c>
      <c r="I153" s="103" t="s">
        <v>182</v>
      </c>
      <c r="J153" s="172">
        <v>4.5694444444444446E-3</v>
      </c>
      <c r="K153" s="147">
        <v>1</v>
      </c>
      <c r="L153" s="131"/>
      <c r="M153" s="78"/>
    </row>
    <row r="154" spans="1:13" ht="18.75">
      <c r="A154" s="106"/>
      <c r="B154" s="132" t="s">
        <v>238</v>
      </c>
      <c r="C154" s="132" t="s">
        <v>239</v>
      </c>
      <c r="D154" s="132" t="s">
        <v>0</v>
      </c>
      <c r="E154" s="133">
        <v>21</v>
      </c>
      <c r="F154" s="132" t="s">
        <v>13</v>
      </c>
      <c r="G154" s="134">
        <v>0.27638888888888891</v>
      </c>
      <c r="H154" s="135">
        <v>16</v>
      </c>
      <c r="I154" s="136" t="s">
        <v>182</v>
      </c>
      <c r="J154" s="176">
        <v>4.5868055555555558E-3</v>
      </c>
      <c r="K154" s="138">
        <v>2</v>
      </c>
      <c r="L154" s="131"/>
      <c r="M154" s="78"/>
    </row>
    <row r="155" spans="1:13" ht="18.75">
      <c r="A155" s="106"/>
      <c r="B155" s="132" t="s">
        <v>228</v>
      </c>
      <c r="C155" s="132" t="s">
        <v>229</v>
      </c>
      <c r="D155" s="132" t="s">
        <v>0</v>
      </c>
      <c r="E155" s="133">
        <v>22</v>
      </c>
      <c r="F155" s="132" t="s">
        <v>13</v>
      </c>
      <c r="G155" s="134">
        <v>0.28749999999999998</v>
      </c>
      <c r="H155" s="135">
        <v>16</v>
      </c>
      <c r="I155" s="136" t="s">
        <v>182</v>
      </c>
      <c r="J155" s="176">
        <v>4.7291666666666671E-3</v>
      </c>
      <c r="K155" s="138">
        <v>4</v>
      </c>
      <c r="L155" s="131"/>
      <c r="M155" s="78"/>
    </row>
    <row r="156" spans="1:13" ht="18.75">
      <c r="A156" s="106"/>
      <c r="B156" s="132" t="s">
        <v>369</v>
      </c>
      <c r="C156" s="132" t="s">
        <v>370</v>
      </c>
      <c r="D156" s="132" t="s">
        <v>36</v>
      </c>
      <c r="E156" s="133">
        <v>19</v>
      </c>
      <c r="F156" s="132" t="s">
        <v>55</v>
      </c>
      <c r="G156" s="134"/>
      <c r="H156" s="135">
        <v>16</v>
      </c>
      <c r="I156" s="136" t="s">
        <v>182</v>
      </c>
      <c r="J156" s="177">
        <v>0</v>
      </c>
      <c r="K156" s="138"/>
      <c r="L156" s="131"/>
      <c r="M156" s="78"/>
    </row>
    <row r="157" spans="1:13" ht="18.75">
      <c r="A157" s="106"/>
      <c r="B157" s="132" t="s">
        <v>297</v>
      </c>
      <c r="C157" s="132" t="s">
        <v>298</v>
      </c>
      <c r="D157" s="132" t="s">
        <v>36</v>
      </c>
      <c r="E157" s="133">
        <v>21</v>
      </c>
      <c r="F157" s="132" t="s">
        <v>55</v>
      </c>
      <c r="G157" s="134"/>
      <c r="H157" s="135">
        <v>16</v>
      </c>
      <c r="I157" s="136" t="s">
        <v>182</v>
      </c>
      <c r="J157" s="176">
        <v>4.7141203703703703E-3</v>
      </c>
      <c r="K157" s="138">
        <v>3</v>
      </c>
      <c r="L157" s="131"/>
      <c r="M157" s="78"/>
    </row>
    <row r="158" spans="1:13" ht="18.75">
      <c r="A158" s="106"/>
      <c r="B158" s="132" t="s">
        <v>282</v>
      </c>
      <c r="C158" s="132" t="s">
        <v>283</v>
      </c>
      <c r="D158" s="132" t="s">
        <v>36</v>
      </c>
      <c r="E158" s="133">
        <v>21</v>
      </c>
      <c r="F158" s="132" t="s">
        <v>55</v>
      </c>
      <c r="G158" s="134"/>
      <c r="H158" s="135">
        <v>16</v>
      </c>
      <c r="I158" s="136" t="s">
        <v>182</v>
      </c>
      <c r="J158" s="176">
        <v>5.0046296296296297E-3</v>
      </c>
      <c r="K158" s="138">
        <v>6</v>
      </c>
      <c r="L158" s="131"/>
      <c r="M158" s="78"/>
    </row>
    <row r="159" spans="1:13" ht="18.75">
      <c r="A159" s="106"/>
      <c r="B159" s="132" t="s">
        <v>309</v>
      </c>
      <c r="C159" s="132" t="s">
        <v>310</v>
      </c>
      <c r="D159" s="132" t="s">
        <v>36</v>
      </c>
      <c r="E159" s="133">
        <v>21</v>
      </c>
      <c r="F159" s="132" t="s">
        <v>55</v>
      </c>
      <c r="G159" s="134"/>
      <c r="H159" s="135">
        <v>16</v>
      </c>
      <c r="I159" s="136" t="s">
        <v>182</v>
      </c>
      <c r="J159" s="176">
        <v>4.8981481481481489E-3</v>
      </c>
      <c r="K159" s="138">
        <v>5</v>
      </c>
      <c r="L159" s="131"/>
      <c r="M159" s="78"/>
    </row>
    <row r="161" spans="1:13" ht="18.75">
      <c r="A161" s="106"/>
      <c r="B161" s="99" t="s">
        <v>108</v>
      </c>
      <c r="C161" s="99" t="s">
        <v>109</v>
      </c>
      <c r="D161" s="99" t="s">
        <v>19</v>
      </c>
      <c r="E161" s="100">
        <v>24</v>
      </c>
      <c r="F161" s="99" t="s">
        <v>55</v>
      </c>
      <c r="G161" s="145" t="s">
        <v>110</v>
      </c>
      <c r="H161" s="146">
        <v>17</v>
      </c>
      <c r="I161" s="103" t="s">
        <v>43</v>
      </c>
      <c r="J161" s="163">
        <v>0</v>
      </c>
      <c r="K161" s="147"/>
      <c r="L161" s="131"/>
      <c r="M161" s="78"/>
    </row>
    <row r="162" spans="1:13" ht="18.75">
      <c r="A162" s="106"/>
      <c r="B162" s="132" t="s">
        <v>146</v>
      </c>
      <c r="C162" s="132" t="s">
        <v>147</v>
      </c>
      <c r="D162" s="132" t="s">
        <v>19</v>
      </c>
      <c r="E162" s="133">
        <v>24</v>
      </c>
      <c r="F162" s="132" t="s">
        <v>13</v>
      </c>
      <c r="G162" s="134" t="s">
        <v>148</v>
      </c>
      <c r="H162" s="135">
        <v>17</v>
      </c>
      <c r="I162" s="136" t="s">
        <v>43</v>
      </c>
      <c r="J162" s="176">
        <v>4.9722222222222225E-3</v>
      </c>
      <c r="K162" s="138">
        <v>2</v>
      </c>
      <c r="L162" s="131"/>
      <c r="M162" s="78"/>
    </row>
    <row r="163" spans="1:13" ht="18.75">
      <c r="A163" s="106"/>
      <c r="B163" s="132" t="s">
        <v>257</v>
      </c>
      <c r="C163" s="132" t="s">
        <v>258</v>
      </c>
      <c r="D163" s="132" t="s">
        <v>36</v>
      </c>
      <c r="E163" s="133">
        <v>25</v>
      </c>
      <c r="F163" s="132" t="s">
        <v>13</v>
      </c>
      <c r="G163" s="134">
        <v>0.2986111111111111</v>
      </c>
      <c r="H163" s="135">
        <v>17</v>
      </c>
      <c r="I163" s="136" t="s">
        <v>43</v>
      </c>
      <c r="J163" s="177">
        <v>0</v>
      </c>
      <c r="K163" s="138"/>
      <c r="L163" s="131"/>
      <c r="M163" s="78"/>
    </row>
    <row r="164" spans="1:13" ht="18.75">
      <c r="A164" s="106"/>
      <c r="B164" s="132" t="s">
        <v>332</v>
      </c>
      <c r="C164" s="132" t="s">
        <v>333</v>
      </c>
      <c r="D164" s="132" t="s">
        <v>36</v>
      </c>
      <c r="E164" s="133">
        <v>23</v>
      </c>
      <c r="F164" s="132" t="s">
        <v>13</v>
      </c>
      <c r="G164" s="134">
        <v>0.30208333333333331</v>
      </c>
      <c r="H164" s="135">
        <v>17</v>
      </c>
      <c r="I164" s="136" t="s">
        <v>43</v>
      </c>
      <c r="J164" s="176">
        <v>5.0671296296296298E-3</v>
      </c>
      <c r="K164" s="138">
        <v>3</v>
      </c>
      <c r="L164" s="131"/>
      <c r="M164" s="78"/>
    </row>
    <row r="165" spans="1:13" ht="18.75">
      <c r="A165" s="106"/>
      <c r="B165" s="132" t="s">
        <v>40</v>
      </c>
      <c r="C165" s="132" t="s">
        <v>41</v>
      </c>
      <c r="D165" s="132" t="s">
        <v>12</v>
      </c>
      <c r="E165" s="133">
        <v>26</v>
      </c>
      <c r="F165" s="132" t="s">
        <v>42</v>
      </c>
      <c r="G165" s="134">
        <v>0.3298611111111111</v>
      </c>
      <c r="H165" s="135">
        <v>17</v>
      </c>
      <c r="I165" s="136" t="s">
        <v>43</v>
      </c>
      <c r="J165" s="176">
        <v>5.4803240740740741E-3</v>
      </c>
      <c r="K165" s="138">
        <v>4</v>
      </c>
      <c r="L165" s="131"/>
      <c r="M165" s="78"/>
    </row>
    <row r="166" spans="1:13" ht="19.5" thickBot="1">
      <c r="A166" s="165"/>
      <c r="B166" s="139" t="s">
        <v>80</v>
      </c>
      <c r="C166" s="139" t="s">
        <v>81</v>
      </c>
      <c r="D166" s="139" t="s">
        <v>12</v>
      </c>
      <c r="E166" s="140">
        <v>28</v>
      </c>
      <c r="F166" s="139" t="s">
        <v>13</v>
      </c>
      <c r="G166" s="141"/>
      <c r="H166" s="142">
        <v>17</v>
      </c>
      <c r="I166" s="143" t="s">
        <v>43</v>
      </c>
      <c r="J166" s="185">
        <v>0.29097222222222224</v>
      </c>
      <c r="K166" s="143">
        <v>1</v>
      </c>
      <c r="L166" s="131"/>
      <c r="M166" s="78"/>
    </row>
    <row r="167" spans="1:13" ht="18.75">
      <c r="A167" s="98">
        <v>0.53125</v>
      </c>
      <c r="B167" s="99" t="s">
        <v>263</v>
      </c>
      <c r="C167" s="99" t="s">
        <v>193</v>
      </c>
      <c r="D167" s="99" t="s">
        <v>36</v>
      </c>
      <c r="E167" s="99">
        <v>19</v>
      </c>
      <c r="F167" s="99" t="s">
        <v>13</v>
      </c>
      <c r="G167" s="99" t="s">
        <v>264</v>
      </c>
      <c r="H167" s="99">
        <v>18</v>
      </c>
      <c r="I167" s="99" t="s">
        <v>252</v>
      </c>
      <c r="J167" s="172">
        <v>4.7847222222222223E-3</v>
      </c>
      <c r="K167" s="137">
        <v>1</v>
      </c>
      <c r="L167" s="131"/>
      <c r="M167" s="78"/>
    </row>
    <row r="168" spans="1:13" ht="18.75">
      <c r="A168" s="106"/>
      <c r="B168" s="99" t="s">
        <v>249</v>
      </c>
      <c r="C168" s="99" t="s">
        <v>250</v>
      </c>
      <c r="D168" s="99" t="s">
        <v>0</v>
      </c>
      <c r="E168" s="100">
        <v>19</v>
      </c>
      <c r="F168" s="99" t="s">
        <v>13</v>
      </c>
      <c r="G168" s="145" t="s">
        <v>251</v>
      </c>
      <c r="H168" s="146">
        <v>18</v>
      </c>
      <c r="I168" s="103" t="s">
        <v>252</v>
      </c>
      <c r="J168" s="172">
        <v>5.6226851851851846E-3</v>
      </c>
      <c r="K168" s="147">
        <v>7</v>
      </c>
      <c r="L168" s="131"/>
      <c r="M168" s="78"/>
    </row>
    <row r="169" spans="1:13" ht="18.75">
      <c r="A169" s="106"/>
      <c r="B169" s="132" t="s">
        <v>350</v>
      </c>
      <c r="C169" s="132" t="s">
        <v>351</v>
      </c>
      <c r="D169" s="132" t="s">
        <v>36</v>
      </c>
      <c r="E169" s="133">
        <v>20</v>
      </c>
      <c r="F169" s="132" t="s">
        <v>13</v>
      </c>
      <c r="G169" s="134">
        <v>0.2951388888888889</v>
      </c>
      <c r="H169" s="135">
        <v>18</v>
      </c>
      <c r="I169" s="136" t="s">
        <v>252</v>
      </c>
      <c r="J169" s="176">
        <v>4.9571759259259265E-3</v>
      </c>
      <c r="K169" s="138">
        <v>3</v>
      </c>
      <c r="L169" s="131"/>
      <c r="M169" s="78"/>
    </row>
    <row r="170" spans="1:13" ht="18.75">
      <c r="A170" s="106"/>
      <c r="B170" s="132" t="s">
        <v>378</v>
      </c>
      <c r="C170" s="132" t="s">
        <v>210</v>
      </c>
      <c r="D170" s="132" t="s">
        <v>36</v>
      </c>
      <c r="E170" s="133">
        <v>20</v>
      </c>
      <c r="F170" s="132" t="s">
        <v>13</v>
      </c>
      <c r="G170" s="134">
        <v>0.30069444444444443</v>
      </c>
      <c r="H170" s="135">
        <v>18</v>
      </c>
      <c r="I170" s="136" t="s">
        <v>252</v>
      </c>
      <c r="J170" s="177">
        <v>0</v>
      </c>
      <c r="K170" s="138"/>
      <c r="L170" s="131"/>
      <c r="M170" s="78"/>
    </row>
    <row r="171" spans="1:13" ht="18.75">
      <c r="A171" s="106"/>
      <c r="B171" s="132" t="s">
        <v>319</v>
      </c>
      <c r="C171" s="132" t="s">
        <v>320</v>
      </c>
      <c r="D171" s="132" t="s">
        <v>36</v>
      </c>
      <c r="E171" s="133">
        <v>19</v>
      </c>
      <c r="F171" s="132" t="s">
        <v>55</v>
      </c>
      <c r="G171" s="134">
        <v>0.32291666666666669</v>
      </c>
      <c r="H171" s="135">
        <v>18</v>
      </c>
      <c r="I171" s="136" t="s">
        <v>252</v>
      </c>
      <c r="J171" s="176">
        <v>4.8993055555555552E-3</v>
      </c>
      <c r="K171" s="138">
        <v>2</v>
      </c>
      <c r="L171" s="131"/>
      <c r="M171" s="78"/>
    </row>
    <row r="172" spans="1:13" ht="18.75">
      <c r="A172" s="106"/>
      <c r="B172" s="132" t="s">
        <v>291</v>
      </c>
      <c r="C172" s="132" t="s">
        <v>292</v>
      </c>
      <c r="D172" s="132" t="s">
        <v>36</v>
      </c>
      <c r="E172" s="133">
        <v>22</v>
      </c>
      <c r="F172" s="132" t="s">
        <v>13</v>
      </c>
      <c r="G172" s="134">
        <v>0.35486111111111113</v>
      </c>
      <c r="H172" s="135">
        <v>18</v>
      </c>
      <c r="I172" s="136" t="s">
        <v>252</v>
      </c>
      <c r="J172" s="177">
        <v>0</v>
      </c>
      <c r="K172" s="138"/>
      <c r="L172" s="131"/>
      <c r="M172" s="78"/>
    </row>
    <row r="173" spans="1:13" ht="18.75">
      <c r="A173" s="106"/>
      <c r="B173" s="132" t="s">
        <v>379</v>
      </c>
      <c r="C173" s="132" t="s">
        <v>380</v>
      </c>
      <c r="D173" s="132" t="s">
        <v>36</v>
      </c>
      <c r="E173" s="133">
        <v>21</v>
      </c>
      <c r="F173" s="132" t="s">
        <v>13</v>
      </c>
      <c r="G173" s="134"/>
      <c r="H173" s="135">
        <v>18</v>
      </c>
      <c r="I173" s="136" t="s">
        <v>252</v>
      </c>
      <c r="J173" s="176">
        <v>4.9722222222222225E-3</v>
      </c>
      <c r="K173" s="138">
        <v>4</v>
      </c>
      <c r="L173" s="131"/>
      <c r="M173" s="78"/>
    </row>
    <row r="174" spans="1:13" ht="19.5" thickBot="1">
      <c r="A174" s="108"/>
      <c r="B174" s="139" t="s">
        <v>181</v>
      </c>
      <c r="C174" s="139" t="s">
        <v>68</v>
      </c>
      <c r="D174" s="139" t="s">
        <v>22</v>
      </c>
      <c r="E174" s="140">
        <v>24</v>
      </c>
      <c r="F174" s="139" t="s">
        <v>13</v>
      </c>
      <c r="G174" s="141"/>
      <c r="H174" s="142">
        <v>16</v>
      </c>
      <c r="I174" s="136" t="s">
        <v>252</v>
      </c>
      <c r="J174" s="182">
        <v>5.2164351851851851E-3</v>
      </c>
      <c r="K174" s="144">
        <v>6</v>
      </c>
      <c r="L174" s="131"/>
      <c r="M174" s="78"/>
    </row>
    <row r="175" spans="1:13" ht="19.5" thickBot="1">
      <c r="A175" s="156"/>
      <c r="B175" s="109" t="s">
        <v>246</v>
      </c>
      <c r="C175" s="109" t="s">
        <v>247</v>
      </c>
      <c r="D175" s="109" t="s">
        <v>0</v>
      </c>
      <c r="E175" s="110">
        <v>21</v>
      </c>
      <c r="F175" s="109" t="s">
        <v>13</v>
      </c>
      <c r="G175" s="157" t="s">
        <v>248</v>
      </c>
      <c r="H175" s="158">
        <v>18</v>
      </c>
      <c r="I175" s="113" t="s">
        <v>252</v>
      </c>
      <c r="J175" s="173">
        <v>4.9780092592592593E-3</v>
      </c>
      <c r="K175" s="159">
        <v>5</v>
      </c>
      <c r="L175" s="131"/>
      <c r="M175" s="78"/>
    </row>
    <row r="176" spans="1:13">
      <c r="A176" s="81"/>
      <c r="B176" s="80"/>
      <c r="C176" s="80"/>
      <c r="D176" s="80"/>
      <c r="E176" s="82"/>
      <c r="F176" s="80"/>
      <c r="G176" s="88"/>
      <c r="H176" s="89"/>
      <c r="I176" s="11"/>
      <c r="J176" s="179"/>
    </row>
    <row r="177" spans="1:10">
      <c r="A177" s="81" t="s">
        <v>391</v>
      </c>
      <c r="B177" s="80" t="s">
        <v>392</v>
      </c>
      <c r="C177" s="80"/>
      <c r="D177" s="80"/>
      <c r="E177" s="82"/>
      <c r="F177" s="80"/>
      <c r="G177" s="88"/>
      <c r="H177" s="89"/>
      <c r="I177" s="11"/>
      <c r="J177" s="179"/>
    </row>
    <row r="178" spans="1:10">
      <c r="A178" s="81" t="s">
        <v>393</v>
      </c>
      <c r="B178" s="83" t="s">
        <v>394</v>
      </c>
      <c r="C178" s="83"/>
      <c r="D178" s="83"/>
      <c r="E178" s="84"/>
      <c r="F178" s="83"/>
      <c r="G178" s="86"/>
      <c r="H178" s="87"/>
      <c r="I178" s="85"/>
      <c r="J178" s="180"/>
    </row>
    <row r="179" spans="1:10">
      <c r="A179" s="81"/>
      <c r="B179" s="80"/>
      <c r="C179" s="80"/>
      <c r="D179" s="80"/>
      <c r="E179" s="82"/>
      <c r="F179" s="80"/>
      <c r="G179" s="88"/>
      <c r="H179" s="89"/>
      <c r="I179" s="11"/>
      <c r="J179" s="179"/>
    </row>
  </sheetData>
  <phoneticPr fontId="0" type="noConversion"/>
  <dataValidations count="4">
    <dataValidation type="list" allowBlank="1" showInputMessage="1" showErrorMessage="1" prompt="Click and enter a value from the list of items" sqref="D62 D172:D173">
      <formula1>"Central Alberta RC,Cold Lake RC,Calgary RC,Edmonton RC,Leduc RC,Lakeland RC,UofA,UofC,Non-affiliated"</formula1>
    </dataValidation>
    <dataValidation type="list" allowBlank="1" showInputMessage="1" showErrorMessage="1" prompt="Click and enter a value from the list of items" sqref="F6:F62 F126:F159 F161:F175 F64:F116 F118:F124">
      <formula1>"Ladies S,Ladies M,Ladies L,Ladies XL,Ladies XXL,Unisex S,Unisex M,Unisex L,Unisex XL,Unisex XXL"</formula1>
    </dataValidation>
    <dataValidation type="list" allowBlank="1" showInputMessage="1" showErrorMessage="1" prompt="Click and enter a value from the list of items" sqref="D174:D175 D126:D159 D161:D171 D6:D61 D64:D116 D118:D124">
      <formula1>"Central Alberta RC,Cold Lake RC,Calgary RC,Edmonton RC,Leduc RC,Lakeland RC,Rebel Rowing,UofA,UofC,Non-affiliated"</formula1>
    </dataValidation>
    <dataValidation type="list" allowBlank="1" showInputMessage="1" showErrorMessage="1" prompt="Click and enter a value from the list of items" sqref="I6:I61 I126:I159 I118:I124 I64:I116 I161:I175">
      <formula1>"1. Masters Women,2. Masters Men,3. Junior Women Novice,4. Senior Women Novice,5. Junior Men Novice,6. Senior Men Novice,7. Junior A Women,8. Junior B Women,9. Junior A Men,10. Junior B Men,11. Senior A Women--Open,12. Senior B Women--Open,13. Senior A Wom"&amp;"en--Lightweight,14. Senior B Women--Lightweight,15. Senior A Men--Open,16. Senior B Men--Open,17. Senior A Men--Lightweight,18. Senior B Men--Lightweight,19. Para Women--Open,20. Para Men--Open,21.Team Relay--Junior,22. Team Relay--University,23. Team Rel"&amp;"ay--Open"</formula1>
    </dataValidation>
  </dataValidations>
  <pageMargins left="0.7" right="0.7" top="0.75" bottom="0.75" header="0.3" footer="0.3"/>
  <pageSetup scale="53" orientation="portrait" r:id="rId1"/>
  <rowBreaks count="3" manualBreakCount="3">
    <brk id="22" max="16383" man="1"/>
    <brk id="77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"/>
  <sheetViews>
    <sheetView workbookViewId="0">
      <selection activeCell="L19" sqref="L19"/>
    </sheetView>
  </sheetViews>
  <sheetFormatPr defaultRowHeight="15"/>
  <cols>
    <col min="1" max="1" width="16.28515625" customWidth="1"/>
    <col min="2" max="2" width="13" bestFit="1" customWidth="1"/>
    <col min="3" max="3" width="12.5703125" bestFit="1" customWidth="1"/>
    <col min="4" max="4" width="9" hidden="1" customWidth="1"/>
    <col min="5" max="5" width="11.7109375" hidden="1" customWidth="1"/>
    <col min="6" max="6" width="9" hidden="1" customWidth="1"/>
    <col min="7" max="7" width="7.5703125" hidden="1" customWidth="1"/>
    <col min="8" max="8" width="31.42578125" hidden="1" customWidth="1"/>
    <col min="10" max="10" width="13.7109375" bestFit="1" customWidth="1"/>
    <col min="11" max="11" width="4" bestFit="1" customWidth="1"/>
  </cols>
  <sheetData>
    <row r="1" spans="1:12" ht="21">
      <c r="A1" s="45" t="s">
        <v>388</v>
      </c>
    </row>
    <row r="2" spans="1:12">
      <c r="A2" t="s">
        <v>383</v>
      </c>
    </row>
    <row r="4" spans="1:12" ht="79.5" thickBot="1">
      <c r="A4" s="1" t="s">
        <v>1</v>
      </c>
      <c r="B4" s="1" t="s">
        <v>2</v>
      </c>
      <c r="C4" s="1" t="s">
        <v>3</v>
      </c>
      <c r="D4" s="2" t="s">
        <v>4</v>
      </c>
      <c r="E4" s="1" t="s">
        <v>5</v>
      </c>
      <c r="F4" s="3" t="s">
        <v>6</v>
      </c>
      <c r="G4" s="4" t="s">
        <v>7</v>
      </c>
      <c r="H4" s="5" t="s">
        <v>8</v>
      </c>
      <c r="I4" s="6"/>
      <c r="J4" s="7" t="s">
        <v>9</v>
      </c>
      <c r="K4" s="6"/>
    </row>
    <row r="5" spans="1:12">
      <c r="A5" s="8" t="s">
        <v>10</v>
      </c>
      <c r="B5" s="8" t="s">
        <v>11</v>
      </c>
      <c r="C5" s="8" t="s">
        <v>12</v>
      </c>
      <c r="D5" s="9"/>
      <c r="E5" s="8" t="s">
        <v>13</v>
      </c>
      <c r="F5" s="6"/>
      <c r="G5" s="10">
        <v>2</v>
      </c>
      <c r="H5" s="11" t="s">
        <v>14</v>
      </c>
      <c r="I5" s="6"/>
      <c r="J5" s="12" t="s">
        <v>12</v>
      </c>
      <c r="K5" s="13">
        <f>COUNTIF(C$5:C$172,"Calgary RC")</f>
        <v>36</v>
      </c>
    </row>
    <row r="6" spans="1:12">
      <c r="A6" s="8" t="s">
        <v>15</v>
      </c>
      <c r="B6" s="8" t="s">
        <v>16</v>
      </c>
      <c r="C6" s="8" t="s">
        <v>12</v>
      </c>
      <c r="D6" s="14"/>
      <c r="E6" s="8" t="s">
        <v>17</v>
      </c>
      <c r="F6" s="6"/>
      <c r="G6" s="10">
        <v>1</v>
      </c>
      <c r="H6" s="15" t="s">
        <v>18</v>
      </c>
      <c r="I6" s="6"/>
      <c r="J6" s="16" t="s">
        <v>19</v>
      </c>
      <c r="K6" s="17">
        <f>COUNTIF(C$5:C$172,"Edmonton RC")</f>
        <v>21</v>
      </c>
    </row>
    <row r="7" spans="1:12">
      <c r="A7" s="8" t="s">
        <v>15</v>
      </c>
      <c r="B7" s="8" t="s">
        <v>20</v>
      </c>
      <c r="C7" s="8" t="s">
        <v>12</v>
      </c>
      <c r="D7" s="14"/>
      <c r="E7" s="8" t="s">
        <v>21</v>
      </c>
      <c r="F7" s="6"/>
      <c r="G7" s="10">
        <v>2</v>
      </c>
      <c r="H7" s="11" t="s">
        <v>14</v>
      </c>
      <c r="I7" s="6"/>
      <c r="J7" s="18" t="s">
        <v>22</v>
      </c>
      <c r="K7" s="17">
        <f>COUNTIF(C$5:C$172,"Lakeland RC")</f>
        <v>10</v>
      </c>
    </row>
    <row r="8" spans="1:12">
      <c r="A8" s="8" t="s">
        <v>15</v>
      </c>
      <c r="B8" s="8" t="s">
        <v>23</v>
      </c>
      <c r="C8" s="8" t="s">
        <v>12</v>
      </c>
      <c r="D8" s="9">
        <v>15</v>
      </c>
      <c r="E8" s="8" t="s">
        <v>13</v>
      </c>
      <c r="F8" s="19">
        <v>0.30138888888888887</v>
      </c>
      <c r="G8" s="20">
        <v>5</v>
      </c>
      <c r="H8" s="15" t="s">
        <v>24</v>
      </c>
      <c r="I8" s="6"/>
      <c r="J8" s="18" t="s">
        <v>25</v>
      </c>
      <c r="K8" s="17">
        <f>COUNTIF(C$5:C$172,"Non-affiliated")</f>
        <v>1</v>
      </c>
    </row>
    <row r="9" spans="1:12">
      <c r="A9" s="8" t="s">
        <v>15</v>
      </c>
      <c r="B9" s="8" t="s">
        <v>26</v>
      </c>
      <c r="C9" s="8" t="s">
        <v>12</v>
      </c>
      <c r="D9" s="9">
        <v>17</v>
      </c>
      <c r="E9" s="8" t="s">
        <v>17</v>
      </c>
      <c r="F9" s="19">
        <v>0.34236111111111112</v>
      </c>
      <c r="G9" s="20">
        <v>7</v>
      </c>
      <c r="H9" s="11" t="s">
        <v>27</v>
      </c>
      <c r="I9" s="6"/>
      <c r="J9" s="18" t="s">
        <v>28</v>
      </c>
      <c r="K9" s="54">
        <f>COUNTIF(C$5:C$172,"Rebel Rowing")</f>
        <v>13</v>
      </c>
      <c r="L9">
        <v>12</v>
      </c>
    </row>
    <row r="10" spans="1:12">
      <c r="A10" s="8" t="s">
        <v>29</v>
      </c>
      <c r="B10" s="8" t="s">
        <v>30</v>
      </c>
      <c r="C10" s="8" t="s">
        <v>12</v>
      </c>
      <c r="D10" s="9">
        <v>16</v>
      </c>
      <c r="E10" s="8" t="s">
        <v>13</v>
      </c>
      <c r="F10" s="19">
        <v>0.28333333333333333</v>
      </c>
      <c r="G10" s="21">
        <v>10</v>
      </c>
      <c r="H10" s="15" t="s">
        <v>31</v>
      </c>
      <c r="I10" s="6"/>
      <c r="J10" s="18" t="s">
        <v>0</v>
      </c>
      <c r="K10" s="17">
        <f>COUNTIF(C$5:C$172,"UofA")</f>
        <v>14</v>
      </c>
    </row>
    <row r="11" spans="1:12">
      <c r="A11" s="8" t="s">
        <v>32</v>
      </c>
      <c r="B11" s="8" t="s">
        <v>33</v>
      </c>
      <c r="C11" s="8" t="s">
        <v>12</v>
      </c>
      <c r="D11" s="9">
        <v>24</v>
      </c>
      <c r="E11" s="8" t="s">
        <v>34</v>
      </c>
      <c r="F11" s="22">
        <v>0.31527777777777777</v>
      </c>
      <c r="G11" s="20">
        <v>13</v>
      </c>
      <c r="H11" s="11" t="s">
        <v>35</v>
      </c>
      <c r="I11" s="6"/>
      <c r="J11" s="23" t="s">
        <v>36</v>
      </c>
      <c r="K11" s="17">
        <f>COUNTIF(C$5:C$172,"UofC")</f>
        <v>68</v>
      </c>
    </row>
    <row r="12" spans="1:12" ht="15.75" thickBot="1">
      <c r="A12" s="8" t="s">
        <v>37</v>
      </c>
      <c r="B12" s="8" t="s">
        <v>38</v>
      </c>
      <c r="C12" s="8" t="s">
        <v>12</v>
      </c>
      <c r="D12" s="9">
        <v>18</v>
      </c>
      <c r="E12" s="8" t="s">
        <v>17</v>
      </c>
      <c r="F12" s="19">
        <v>0.33402777777777776</v>
      </c>
      <c r="G12" s="20">
        <v>7</v>
      </c>
      <c r="H12" s="11" t="s">
        <v>27</v>
      </c>
      <c r="I12" s="6"/>
      <c r="J12" s="24" t="s">
        <v>39</v>
      </c>
      <c r="K12" s="25">
        <f>SUM(K5:K11)</f>
        <v>163</v>
      </c>
    </row>
    <row r="13" spans="1:12">
      <c r="A13" s="8" t="s">
        <v>40</v>
      </c>
      <c r="B13" s="8" t="s">
        <v>41</v>
      </c>
      <c r="C13" s="8" t="s">
        <v>12</v>
      </c>
      <c r="D13" s="9">
        <v>26</v>
      </c>
      <c r="E13" s="8" t="s">
        <v>42</v>
      </c>
      <c r="F13" s="22">
        <v>0.3298611111111111</v>
      </c>
      <c r="G13" s="10">
        <v>17</v>
      </c>
      <c r="H13" s="11" t="s">
        <v>43</v>
      </c>
      <c r="I13" s="6"/>
      <c r="J13" s="6"/>
      <c r="K13" s="6"/>
    </row>
    <row r="14" spans="1:12">
      <c r="A14" s="8" t="s">
        <v>44</v>
      </c>
      <c r="B14" s="8" t="s">
        <v>45</v>
      </c>
      <c r="C14" s="8" t="s">
        <v>12</v>
      </c>
      <c r="D14" s="9">
        <v>18</v>
      </c>
      <c r="E14" s="8" t="s">
        <v>21</v>
      </c>
      <c r="F14" s="22"/>
      <c r="G14" s="21">
        <v>9</v>
      </c>
      <c r="H14" s="15" t="s">
        <v>46</v>
      </c>
      <c r="I14" s="6"/>
      <c r="J14" s="6"/>
      <c r="K14" s="6"/>
    </row>
    <row r="15" spans="1:12">
      <c r="A15" s="8" t="s">
        <v>47</v>
      </c>
      <c r="B15" s="8" t="s">
        <v>48</v>
      </c>
      <c r="C15" s="8" t="s">
        <v>12</v>
      </c>
      <c r="D15" s="9">
        <v>15</v>
      </c>
      <c r="E15" s="8" t="s">
        <v>34</v>
      </c>
      <c r="F15" s="19">
        <v>0.38541666666666669</v>
      </c>
      <c r="G15" s="20">
        <v>3</v>
      </c>
      <c r="H15" s="15" t="s">
        <v>49</v>
      </c>
      <c r="I15" s="6"/>
      <c r="J15" s="6"/>
      <c r="K15" s="6"/>
    </row>
    <row r="16" spans="1:12">
      <c r="A16" s="8" t="s">
        <v>50</v>
      </c>
      <c r="B16" s="8" t="s">
        <v>51</v>
      </c>
      <c r="C16" s="8" t="s">
        <v>12</v>
      </c>
      <c r="D16" s="9">
        <v>33</v>
      </c>
      <c r="E16" s="8" t="s">
        <v>34</v>
      </c>
      <c r="F16" s="6"/>
      <c r="G16" s="21">
        <v>11</v>
      </c>
      <c r="H16" s="15" t="s">
        <v>52</v>
      </c>
      <c r="I16" s="6"/>
      <c r="J16" s="6"/>
      <c r="K16" s="6"/>
    </row>
    <row r="17" spans="1:11">
      <c r="A17" s="8" t="s">
        <v>53</v>
      </c>
      <c r="B17" s="8" t="s">
        <v>54</v>
      </c>
      <c r="C17" s="8" t="s">
        <v>12</v>
      </c>
      <c r="D17" s="9">
        <v>18</v>
      </c>
      <c r="E17" s="8" t="s">
        <v>55</v>
      </c>
      <c r="F17" s="19">
        <v>0.26250000000000001</v>
      </c>
      <c r="G17" s="21">
        <v>9</v>
      </c>
      <c r="H17" s="11" t="s">
        <v>46</v>
      </c>
      <c r="I17" s="6"/>
      <c r="J17" s="6"/>
      <c r="K17" s="6"/>
    </row>
    <row r="18" spans="1:11">
      <c r="A18" s="8" t="s">
        <v>56</v>
      </c>
      <c r="B18" s="8" t="s">
        <v>57</v>
      </c>
      <c r="C18" s="8" t="s">
        <v>12</v>
      </c>
      <c r="D18" s="9">
        <v>17</v>
      </c>
      <c r="E18" s="8" t="s">
        <v>13</v>
      </c>
      <c r="F18" s="19">
        <v>0.28749999999999998</v>
      </c>
      <c r="G18" s="21">
        <v>9</v>
      </c>
      <c r="H18" s="11" t="s">
        <v>46</v>
      </c>
      <c r="I18" s="6"/>
      <c r="J18" s="6"/>
      <c r="K18" s="6"/>
    </row>
    <row r="19" spans="1:11">
      <c r="A19" s="8" t="s">
        <v>58</v>
      </c>
      <c r="B19" s="8" t="s">
        <v>59</v>
      </c>
      <c r="C19" s="8" t="s">
        <v>12</v>
      </c>
      <c r="D19" s="9">
        <v>14</v>
      </c>
      <c r="E19" s="8" t="s">
        <v>17</v>
      </c>
      <c r="F19" s="26">
        <v>9.06</v>
      </c>
      <c r="G19" s="20">
        <v>3</v>
      </c>
      <c r="H19" s="11" t="s">
        <v>49</v>
      </c>
      <c r="I19" s="6"/>
      <c r="J19" s="6"/>
      <c r="K19" s="6"/>
    </row>
    <row r="20" spans="1:11">
      <c r="A20" s="8" t="s">
        <v>60</v>
      </c>
      <c r="B20" s="8" t="s">
        <v>61</v>
      </c>
      <c r="C20" s="8" t="s">
        <v>12</v>
      </c>
      <c r="D20" s="9">
        <v>17</v>
      </c>
      <c r="E20" s="8" t="s">
        <v>17</v>
      </c>
      <c r="F20" s="6"/>
      <c r="G20" s="20">
        <v>7</v>
      </c>
      <c r="H20" s="11" t="s">
        <v>27</v>
      </c>
      <c r="I20" s="6"/>
      <c r="J20" s="6"/>
      <c r="K20" s="6"/>
    </row>
    <row r="21" spans="1:11">
      <c r="A21" s="8" t="s">
        <v>62</v>
      </c>
      <c r="B21" s="8" t="s">
        <v>63</v>
      </c>
      <c r="C21" s="8" t="s">
        <v>12</v>
      </c>
      <c r="D21" s="14"/>
      <c r="E21" s="8" t="s">
        <v>64</v>
      </c>
      <c r="F21" s="6"/>
      <c r="G21" s="10">
        <v>1</v>
      </c>
      <c r="H21" s="11" t="s">
        <v>18</v>
      </c>
      <c r="I21" s="6"/>
      <c r="J21" s="6"/>
      <c r="K21" s="6"/>
    </row>
    <row r="22" spans="1:11">
      <c r="A22" s="8" t="s">
        <v>65</v>
      </c>
      <c r="B22" s="8" t="s">
        <v>66</v>
      </c>
      <c r="C22" s="8" t="s">
        <v>12</v>
      </c>
      <c r="D22" s="9">
        <v>22</v>
      </c>
      <c r="E22" s="8" t="s">
        <v>17</v>
      </c>
      <c r="F22" s="6"/>
      <c r="G22" s="21">
        <v>11</v>
      </c>
      <c r="H22" s="11" t="s">
        <v>52</v>
      </c>
      <c r="I22" s="6"/>
      <c r="J22" s="6"/>
      <c r="K22" s="6"/>
    </row>
    <row r="23" spans="1:11">
      <c r="A23" s="8" t="s">
        <v>67</v>
      </c>
      <c r="B23" s="8" t="s">
        <v>68</v>
      </c>
      <c r="C23" s="8" t="s">
        <v>12</v>
      </c>
      <c r="D23" s="9"/>
      <c r="E23" s="8" t="s">
        <v>55</v>
      </c>
      <c r="F23" s="6"/>
      <c r="G23" s="10">
        <v>2</v>
      </c>
      <c r="H23" s="15" t="s">
        <v>14</v>
      </c>
      <c r="I23" s="6"/>
      <c r="J23" s="6"/>
      <c r="K23" s="6"/>
    </row>
    <row r="24" spans="1:11">
      <c r="A24" s="8" t="s">
        <v>69</v>
      </c>
      <c r="B24" s="8" t="s">
        <v>70</v>
      </c>
      <c r="C24" s="8" t="s">
        <v>12</v>
      </c>
      <c r="D24" s="9">
        <v>16</v>
      </c>
      <c r="E24" s="8" t="s">
        <v>71</v>
      </c>
      <c r="F24" s="8"/>
      <c r="G24" s="20">
        <v>3</v>
      </c>
      <c r="H24" s="11" t="s">
        <v>49</v>
      </c>
      <c r="I24" s="6"/>
      <c r="J24" s="6"/>
      <c r="K24" s="6"/>
    </row>
    <row r="25" spans="1:11">
      <c r="A25" s="8" t="s">
        <v>72</v>
      </c>
      <c r="B25" s="8" t="s">
        <v>73</v>
      </c>
      <c r="C25" s="8" t="s">
        <v>12</v>
      </c>
      <c r="D25" s="9">
        <v>25</v>
      </c>
      <c r="E25" s="8" t="s">
        <v>17</v>
      </c>
      <c r="F25" s="6"/>
      <c r="G25" s="21">
        <v>11</v>
      </c>
      <c r="H25" s="11" t="s">
        <v>52</v>
      </c>
      <c r="I25" s="6"/>
      <c r="J25" s="6"/>
      <c r="K25" s="6"/>
    </row>
    <row r="26" spans="1:11">
      <c r="A26" s="8" t="s">
        <v>74</v>
      </c>
      <c r="B26" s="8" t="s">
        <v>75</v>
      </c>
      <c r="C26" s="8" t="s">
        <v>12</v>
      </c>
      <c r="D26" s="9">
        <v>17</v>
      </c>
      <c r="E26" s="8" t="s">
        <v>17</v>
      </c>
      <c r="F26" s="19">
        <v>0.3923611111111111</v>
      </c>
      <c r="G26" s="20">
        <v>3</v>
      </c>
      <c r="H26" s="11" t="s">
        <v>49</v>
      </c>
      <c r="I26" s="6"/>
      <c r="J26" s="6"/>
      <c r="K26" s="6"/>
    </row>
    <row r="27" spans="1:11">
      <c r="A27" s="8" t="s">
        <v>76</v>
      </c>
      <c r="B27" s="8" t="s">
        <v>77</v>
      </c>
      <c r="C27" s="8" t="s">
        <v>12</v>
      </c>
      <c r="D27" s="9">
        <v>50</v>
      </c>
      <c r="E27" s="8" t="s">
        <v>17</v>
      </c>
      <c r="F27" s="6"/>
      <c r="G27" s="10">
        <v>1</v>
      </c>
      <c r="H27" s="11" t="s">
        <v>18</v>
      </c>
      <c r="I27" s="6"/>
      <c r="J27" s="6"/>
      <c r="K27" s="6"/>
    </row>
    <row r="28" spans="1:11">
      <c r="A28" s="8" t="s">
        <v>78</v>
      </c>
      <c r="B28" s="8" t="s">
        <v>79</v>
      </c>
      <c r="C28" s="8" t="s">
        <v>12</v>
      </c>
      <c r="D28" s="9">
        <v>17</v>
      </c>
      <c r="E28" s="8" t="s">
        <v>13</v>
      </c>
      <c r="F28" s="19">
        <v>0.28680555555555554</v>
      </c>
      <c r="G28" s="21">
        <v>9</v>
      </c>
      <c r="H28" s="11" t="s">
        <v>46</v>
      </c>
      <c r="I28" s="6"/>
      <c r="J28" s="6"/>
      <c r="K28" s="6"/>
    </row>
    <row r="29" spans="1:11">
      <c r="A29" s="8" t="s">
        <v>80</v>
      </c>
      <c r="B29" s="8" t="s">
        <v>81</v>
      </c>
      <c r="C29" s="8" t="s">
        <v>12</v>
      </c>
      <c r="D29" s="9">
        <v>28</v>
      </c>
      <c r="E29" s="8" t="s">
        <v>13</v>
      </c>
      <c r="F29" s="6"/>
      <c r="G29" s="10">
        <v>17</v>
      </c>
      <c r="H29" s="11" t="s">
        <v>43</v>
      </c>
      <c r="I29" s="6"/>
      <c r="J29" s="6"/>
      <c r="K29" s="6"/>
    </row>
    <row r="30" spans="1:11">
      <c r="A30" s="8" t="s">
        <v>20</v>
      </c>
      <c r="B30" s="8" t="s">
        <v>82</v>
      </c>
      <c r="C30" s="8" t="s">
        <v>12</v>
      </c>
      <c r="D30" s="9">
        <v>16</v>
      </c>
      <c r="E30" s="8" t="s">
        <v>71</v>
      </c>
      <c r="F30" s="8"/>
      <c r="G30" s="21">
        <v>8</v>
      </c>
      <c r="H30" s="11" t="s">
        <v>83</v>
      </c>
      <c r="I30" s="6"/>
      <c r="J30" s="6"/>
      <c r="K30" s="6"/>
    </row>
    <row r="31" spans="1:11">
      <c r="A31" s="8" t="s">
        <v>84</v>
      </c>
      <c r="B31" s="8" t="s">
        <v>85</v>
      </c>
      <c r="C31" s="8" t="s">
        <v>12</v>
      </c>
      <c r="D31" s="9">
        <v>18</v>
      </c>
      <c r="E31" s="8" t="s">
        <v>13</v>
      </c>
      <c r="F31" s="26">
        <v>7.54</v>
      </c>
      <c r="G31" s="21">
        <v>9</v>
      </c>
      <c r="H31" s="11" t="s">
        <v>46</v>
      </c>
      <c r="I31" s="6"/>
      <c r="J31" s="6"/>
      <c r="K31" s="6"/>
    </row>
    <row r="32" spans="1:11">
      <c r="A32" s="8" t="s">
        <v>86</v>
      </c>
      <c r="B32" s="8" t="s">
        <v>87</v>
      </c>
      <c r="C32" s="8" t="s">
        <v>12</v>
      </c>
      <c r="D32" s="9">
        <v>15</v>
      </c>
      <c r="E32" s="8" t="s">
        <v>17</v>
      </c>
      <c r="F32" s="8"/>
      <c r="G32" s="20">
        <v>3</v>
      </c>
      <c r="H32" s="11" t="s">
        <v>49</v>
      </c>
      <c r="I32" s="6"/>
      <c r="J32" s="6"/>
      <c r="K32" s="6"/>
    </row>
    <row r="33" spans="1:11">
      <c r="A33" s="8" t="s">
        <v>88</v>
      </c>
      <c r="B33" s="8" t="s">
        <v>89</v>
      </c>
      <c r="C33" s="8" t="s">
        <v>12</v>
      </c>
      <c r="D33" s="9">
        <v>16</v>
      </c>
      <c r="E33" s="8" t="s">
        <v>55</v>
      </c>
      <c r="F33" s="8"/>
      <c r="G33" s="21">
        <v>10</v>
      </c>
      <c r="H33" s="15" t="s">
        <v>31</v>
      </c>
      <c r="I33" s="6"/>
      <c r="J33" s="6"/>
      <c r="K33" s="6"/>
    </row>
    <row r="34" spans="1:11">
      <c r="A34" s="8" t="s">
        <v>90</v>
      </c>
      <c r="B34" s="8" t="s">
        <v>91</v>
      </c>
      <c r="C34" s="8" t="s">
        <v>12</v>
      </c>
      <c r="D34" s="9">
        <v>22</v>
      </c>
      <c r="E34" s="8" t="s">
        <v>17</v>
      </c>
      <c r="F34" s="6"/>
      <c r="G34" s="21">
        <v>11</v>
      </c>
      <c r="H34" s="15" t="s">
        <v>52</v>
      </c>
      <c r="I34" s="6"/>
      <c r="J34" s="6"/>
      <c r="K34" s="6"/>
    </row>
    <row r="35" spans="1:11">
      <c r="A35" s="8" t="s">
        <v>92</v>
      </c>
      <c r="B35" s="8" t="s">
        <v>93</v>
      </c>
      <c r="C35" s="8" t="s">
        <v>12</v>
      </c>
      <c r="D35" s="9">
        <v>59</v>
      </c>
      <c r="E35" s="8" t="s">
        <v>21</v>
      </c>
      <c r="F35" s="6"/>
      <c r="G35" s="10">
        <v>2</v>
      </c>
      <c r="H35" s="11" t="s">
        <v>14</v>
      </c>
      <c r="I35" s="6"/>
      <c r="J35" s="6"/>
      <c r="K35" s="6"/>
    </row>
    <row r="36" spans="1:11">
      <c r="A36" s="8" t="s">
        <v>94</v>
      </c>
      <c r="B36" s="8" t="s">
        <v>95</v>
      </c>
      <c r="C36" s="8" t="s">
        <v>12</v>
      </c>
      <c r="D36" s="9">
        <v>39</v>
      </c>
      <c r="E36" s="8" t="s">
        <v>17</v>
      </c>
      <c r="F36" s="6"/>
      <c r="G36" s="10">
        <v>1</v>
      </c>
      <c r="H36" s="11" t="s">
        <v>18</v>
      </c>
      <c r="I36" s="6"/>
      <c r="J36" s="6"/>
      <c r="K36" s="6"/>
    </row>
    <row r="37" spans="1:11">
      <c r="A37" s="8" t="s">
        <v>96</v>
      </c>
      <c r="B37" s="8" t="s">
        <v>97</v>
      </c>
      <c r="C37" s="8" t="s">
        <v>12</v>
      </c>
      <c r="D37" s="9">
        <v>18</v>
      </c>
      <c r="E37" s="8" t="s">
        <v>17</v>
      </c>
      <c r="F37" s="19">
        <v>0.33124999999999999</v>
      </c>
      <c r="G37" s="20">
        <v>7</v>
      </c>
      <c r="H37" s="11" t="s">
        <v>27</v>
      </c>
      <c r="I37" s="6"/>
      <c r="J37" s="6"/>
      <c r="K37" s="6"/>
    </row>
    <row r="38" spans="1:11">
      <c r="A38" s="8" t="s">
        <v>98</v>
      </c>
      <c r="B38" s="8" t="s">
        <v>99</v>
      </c>
      <c r="C38" s="8" t="s">
        <v>12</v>
      </c>
      <c r="D38" s="9">
        <v>16</v>
      </c>
      <c r="E38" s="8" t="s">
        <v>71</v>
      </c>
      <c r="F38" s="8"/>
      <c r="G38" s="20">
        <v>3</v>
      </c>
      <c r="H38" s="11" t="s">
        <v>49</v>
      </c>
      <c r="I38" s="6"/>
      <c r="J38" s="6"/>
      <c r="K38" s="6"/>
    </row>
    <row r="39" spans="1:11">
      <c r="A39" s="8" t="s">
        <v>100</v>
      </c>
      <c r="B39" s="8" t="s">
        <v>101</v>
      </c>
      <c r="C39" s="8" t="s">
        <v>12</v>
      </c>
      <c r="D39" s="9">
        <v>16</v>
      </c>
      <c r="E39" s="8" t="s">
        <v>17</v>
      </c>
      <c r="F39" s="8"/>
      <c r="G39" s="20">
        <v>3</v>
      </c>
      <c r="H39" s="11" t="s">
        <v>49</v>
      </c>
      <c r="I39" s="6"/>
      <c r="J39" s="6"/>
      <c r="K39" s="6"/>
    </row>
    <row r="40" spans="1:11">
      <c r="A40" s="60" t="s">
        <v>396</v>
      </c>
      <c r="B40" s="60" t="s">
        <v>395</v>
      </c>
      <c r="C40" s="61" t="s">
        <v>12</v>
      </c>
      <c r="D40" s="62"/>
      <c r="E40" s="61"/>
      <c r="F40" s="61"/>
      <c r="G40" s="63">
        <v>15</v>
      </c>
      <c r="H40" s="64" t="s">
        <v>120</v>
      </c>
      <c r="I40" s="6"/>
      <c r="J40" s="6"/>
      <c r="K40" s="6"/>
    </row>
    <row r="41" spans="1:11">
      <c r="A41" s="27" t="s">
        <v>102</v>
      </c>
      <c r="B41" s="27" t="s">
        <v>103</v>
      </c>
      <c r="C41" s="8" t="s">
        <v>19</v>
      </c>
      <c r="D41" s="28">
        <v>76</v>
      </c>
      <c r="E41" s="8" t="s">
        <v>13</v>
      </c>
      <c r="F41" s="29" t="s">
        <v>104</v>
      </c>
      <c r="G41" s="10">
        <v>2</v>
      </c>
      <c r="H41" s="15" t="s">
        <v>14</v>
      </c>
      <c r="I41" s="6"/>
      <c r="J41" s="6"/>
      <c r="K41" s="6"/>
    </row>
    <row r="42" spans="1:11">
      <c r="A42" s="27" t="s">
        <v>105</v>
      </c>
      <c r="B42" s="27" t="s">
        <v>106</v>
      </c>
      <c r="C42" s="8" t="s">
        <v>19</v>
      </c>
      <c r="D42" s="28">
        <v>56</v>
      </c>
      <c r="E42" s="8" t="s">
        <v>71</v>
      </c>
      <c r="F42" s="29" t="s">
        <v>107</v>
      </c>
      <c r="G42" s="21">
        <v>11</v>
      </c>
      <c r="H42" s="11" t="s">
        <v>52</v>
      </c>
      <c r="I42" s="6"/>
      <c r="J42" s="6"/>
      <c r="K42" s="6"/>
    </row>
    <row r="43" spans="1:11">
      <c r="A43" s="8" t="s">
        <v>108</v>
      </c>
      <c r="B43" s="8" t="s">
        <v>109</v>
      </c>
      <c r="C43" s="8" t="s">
        <v>19</v>
      </c>
      <c r="D43" s="9">
        <v>24</v>
      </c>
      <c r="E43" s="8" t="s">
        <v>55</v>
      </c>
      <c r="F43" s="8" t="s">
        <v>110</v>
      </c>
      <c r="G43" s="10">
        <v>17</v>
      </c>
      <c r="H43" s="11" t="s">
        <v>43</v>
      </c>
      <c r="I43" s="6"/>
      <c r="J43" s="6"/>
      <c r="K43" s="6"/>
    </row>
    <row r="44" spans="1:11">
      <c r="A44" s="30" t="s">
        <v>111</v>
      </c>
      <c r="B44" s="30" t="s">
        <v>112</v>
      </c>
      <c r="C44" s="30" t="s">
        <v>19</v>
      </c>
      <c r="D44" s="30">
        <v>18</v>
      </c>
      <c r="E44" s="30" t="s">
        <v>34</v>
      </c>
      <c r="F44" s="31">
        <v>0.32916666666666666</v>
      </c>
      <c r="G44" s="32">
        <v>14</v>
      </c>
      <c r="H44" s="33" t="s">
        <v>113</v>
      </c>
      <c r="I44" s="6"/>
      <c r="J44" s="6"/>
      <c r="K44" s="6"/>
    </row>
    <row r="45" spans="1:11">
      <c r="A45" s="8" t="s">
        <v>114</v>
      </c>
      <c r="B45" s="8" t="s">
        <v>115</v>
      </c>
      <c r="C45" s="8" t="s">
        <v>19</v>
      </c>
      <c r="D45" s="9">
        <v>34</v>
      </c>
      <c r="E45" s="8" t="s">
        <v>13</v>
      </c>
      <c r="F45" s="8" t="s">
        <v>116</v>
      </c>
      <c r="G45" s="21">
        <v>11</v>
      </c>
      <c r="H45" s="11" t="s">
        <v>52</v>
      </c>
      <c r="I45" s="6"/>
      <c r="J45" s="6"/>
      <c r="K45" s="6"/>
    </row>
    <row r="46" spans="1:11">
      <c r="A46" s="8" t="s">
        <v>117</v>
      </c>
      <c r="B46" s="8" t="s">
        <v>118</v>
      </c>
      <c r="C46" s="8" t="s">
        <v>19</v>
      </c>
      <c r="D46" s="9">
        <v>27</v>
      </c>
      <c r="E46" s="8" t="s">
        <v>55</v>
      </c>
      <c r="F46" s="8" t="s">
        <v>119</v>
      </c>
      <c r="G46" s="20">
        <v>15</v>
      </c>
      <c r="H46" s="11" t="s">
        <v>120</v>
      </c>
      <c r="I46" s="6"/>
      <c r="J46" s="6"/>
      <c r="K46" s="6"/>
    </row>
    <row r="47" spans="1:11">
      <c r="A47" s="8" t="s">
        <v>121</v>
      </c>
      <c r="B47" s="8" t="s">
        <v>122</v>
      </c>
      <c r="C47" s="8" t="s">
        <v>19</v>
      </c>
      <c r="D47" s="9">
        <v>18</v>
      </c>
      <c r="E47" s="8" t="s">
        <v>17</v>
      </c>
      <c r="F47" s="8" t="s">
        <v>123</v>
      </c>
      <c r="G47" s="20">
        <v>7</v>
      </c>
      <c r="H47" s="11" t="s">
        <v>27</v>
      </c>
      <c r="I47" s="6"/>
      <c r="J47" s="6"/>
      <c r="K47" s="6"/>
    </row>
    <row r="48" spans="1:11">
      <c r="A48" s="27" t="s">
        <v>124</v>
      </c>
      <c r="B48" s="27" t="s">
        <v>125</v>
      </c>
      <c r="C48" s="8" t="s">
        <v>19</v>
      </c>
      <c r="D48" s="28">
        <v>58</v>
      </c>
      <c r="E48" s="8" t="s">
        <v>17</v>
      </c>
      <c r="F48" s="29" t="s">
        <v>126</v>
      </c>
      <c r="G48" s="10">
        <v>1</v>
      </c>
      <c r="H48" s="11" t="s">
        <v>18</v>
      </c>
      <c r="I48" s="6"/>
      <c r="J48" s="6"/>
      <c r="K48" s="6"/>
    </row>
    <row r="49" spans="1:11">
      <c r="A49" s="8" t="s">
        <v>124</v>
      </c>
      <c r="B49" s="8" t="s">
        <v>127</v>
      </c>
      <c r="C49" s="8" t="s">
        <v>19</v>
      </c>
      <c r="D49" s="9">
        <v>25</v>
      </c>
      <c r="E49" s="8" t="s">
        <v>21</v>
      </c>
      <c r="F49" s="8" t="s">
        <v>128</v>
      </c>
      <c r="G49" s="20">
        <v>15</v>
      </c>
      <c r="H49" s="11" t="s">
        <v>120</v>
      </c>
      <c r="I49" s="6"/>
      <c r="J49" s="6"/>
      <c r="K49" s="6"/>
    </row>
    <row r="50" spans="1:11">
      <c r="A50" s="27" t="s">
        <v>129</v>
      </c>
      <c r="B50" s="27" t="s">
        <v>130</v>
      </c>
      <c r="C50" s="8" t="s">
        <v>19</v>
      </c>
      <c r="D50" s="28">
        <v>67</v>
      </c>
      <c r="E50" s="8" t="s">
        <v>21</v>
      </c>
      <c r="F50" s="29" t="s">
        <v>131</v>
      </c>
      <c r="G50" s="20">
        <v>15</v>
      </c>
      <c r="H50" s="11" t="s">
        <v>120</v>
      </c>
      <c r="I50" s="6"/>
      <c r="J50" s="6"/>
      <c r="K50" s="6"/>
    </row>
    <row r="51" spans="1:11">
      <c r="A51" s="27" t="s">
        <v>132</v>
      </c>
      <c r="B51" s="27" t="s">
        <v>133</v>
      </c>
      <c r="C51" s="8" t="s">
        <v>19</v>
      </c>
      <c r="D51" s="28">
        <v>57</v>
      </c>
      <c r="E51" s="8" t="s">
        <v>71</v>
      </c>
      <c r="F51" s="27"/>
      <c r="G51" s="10">
        <v>1</v>
      </c>
      <c r="H51" s="11" t="s">
        <v>18</v>
      </c>
      <c r="I51" s="6"/>
      <c r="J51" s="6"/>
      <c r="K51" s="6"/>
    </row>
    <row r="52" spans="1:11">
      <c r="A52" s="8" t="s">
        <v>134</v>
      </c>
      <c r="B52" s="8" t="s">
        <v>135</v>
      </c>
      <c r="C52" s="8" t="s">
        <v>19</v>
      </c>
      <c r="D52" s="9">
        <v>27</v>
      </c>
      <c r="E52" s="8" t="s">
        <v>55</v>
      </c>
      <c r="F52" s="8" t="s">
        <v>136</v>
      </c>
      <c r="G52" s="21">
        <v>20</v>
      </c>
      <c r="H52" s="11" t="s">
        <v>137</v>
      </c>
      <c r="I52" s="6"/>
      <c r="J52" s="6"/>
      <c r="K52" s="6"/>
    </row>
    <row r="53" spans="1:11">
      <c r="A53" s="8" t="s">
        <v>138</v>
      </c>
      <c r="B53" s="8" t="s">
        <v>139</v>
      </c>
      <c r="C53" s="8" t="s">
        <v>19</v>
      </c>
      <c r="D53" s="9">
        <v>26</v>
      </c>
      <c r="E53" s="8" t="s">
        <v>17</v>
      </c>
      <c r="F53" s="8" t="s">
        <v>140</v>
      </c>
      <c r="G53" s="21">
        <v>11</v>
      </c>
      <c r="H53" s="11" t="s">
        <v>52</v>
      </c>
      <c r="I53" s="6"/>
      <c r="J53" s="6"/>
      <c r="K53" s="6"/>
    </row>
    <row r="54" spans="1:11">
      <c r="A54" s="8" t="s">
        <v>141</v>
      </c>
      <c r="B54" s="8" t="s">
        <v>142</v>
      </c>
      <c r="C54" s="8" t="s">
        <v>19</v>
      </c>
      <c r="D54" s="9">
        <v>17</v>
      </c>
      <c r="E54" s="8" t="s">
        <v>55</v>
      </c>
      <c r="F54" s="8" t="s">
        <v>143</v>
      </c>
      <c r="G54" s="21">
        <v>9</v>
      </c>
      <c r="H54" s="11" t="s">
        <v>46</v>
      </c>
      <c r="I54" s="6"/>
      <c r="J54" s="6"/>
      <c r="K54" s="6"/>
    </row>
    <row r="55" spans="1:11">
      <c r="A55" s="8" t="s">
        <v>144</v>
      </c>
      <c r="B55" s="8" t="s">
        <v>145</v>
      </c>
      <c r="C55" s="8" t="s">
        <v>19</v>
      </c>
      <c r="D55" s="9">
        <v>17</v>
      </c>
      <c r="E55" s="8" t="s">
        <v>17</v>
      </c>
      <c r="F55" s="6"/>
      <c r="G55" s="20">
        <v>7</v>
      </c>
      <c r="H55" s="15" t="s">
        <v>27</v>
      </c>
      <c r="I55" s="6"/>
      <c r="J55" s="6"/>
      <c r="K55" s="6"/>
    </row>
    <row r="56" spans="1:11">
      <c r="A56" s="8" t="s">
        <v>146</v>
      </c>
      <c r="B56" s="8" t="s">
        <v>147</v>
      </c>
      <c r="C56" s="8" t="s">
        <v>19</v>
      </c>
      <c r="D56" s="9">
        <v>24</v>
      </c>
      <c r="E56" s="8" t="s">
        <v>13</v>
      </c>
      <c r="F56" s="8" t="s">
        <v>148</v>
      </c>
      <c r="G56" s="10">
        <v>17</v>
      </c>
      <c r="H56" s="11" t="s">
        <v>43</v>
      </c>
      <c r="I56" s="6"/>
      <c r="J56" s="6"/>
      <c r="K56" s="6"/>
    </row>
    <row r="57" spans="1:11">
      <c r="A57" s="27" t="s">
        <v>149</v>
      </c>
      <c r="B57" s="27" t="s">
        <v>150</v>
      </c>
      <c r="C57" s="8" t="s">
        <v>19</v>
      </c>
      <c r="D57" s="28">
        <v>17</v>
      </c>
      <c r="E57" s="8" t="s">
        <v>55</v>
      </c>
      <c r="F57" s="29" t="s">
        <v>151</v>
      </c>
      <c r="G57" s="21">
        <v>9</v>
      </c>
      <c r="H57" s="11" t="s">
        <v>46</v>
      </c>
      <c r="I57" s="6"/>
      <c r="J57" s="6"/>
      <c r="K57" s="6"/>
    </row>
    <row r="58" spans="1:11">
      <c r="A58" s="34" t="s">
        <v>152</v>
      </c>
      <c r="B58" s="34" t="s">
        <v>153</v>
      </c>
      <c r="C58" s="34" t="s">
        <v>19</v>
      </c>
      <c r="D58" s="35">
        <v>56</v>
      </c>
      <c r="E58" s="30" t="s">
        <v>21</v>
      </c>
      <c r="F58" s="36">
        <v>0.32222222222222224</v>
      </c>
      <c r="G58" s="20">
        <v>15</v>
      </c>
      <c r="H58" s="37" t="s">
        <v>120</v>
      </c>
      <c r="I58" s="6"/>
      <c r="J58" s="6"/>
      <c r="K58" s="6"/>
    </row>
    <row r="59" spans="1:11">
      <c r="A59" s="38" t="s">
        <v>154</v>
      </c>
      <c r="B59" s="38" t="s">
        <v>155</v>
      </c>
      <c r="C59" s="34" t="s">
        <v>19</v>
      </c>
      <c r="D59" s="35">
        <v>49</v>
      </c>
      <c r="E59" s="34" t="s">
        <v>55</v>
      </c>
      <c r="F59" s="34" t="s">
        <v>156</v>
      </c>
      <c r="G59" s="39">
        <v>2</v>
      </c>
      <c r="H59" s="37" t="s">
        <v>14</v>
      </c>
      <c r="I59" s="6"/>
      <c r="J59" s="6"/>
      <c r="K59" s="6"/>
    </row>
    <row r="60" spans="1:11">
      <c r="A60" s="27" t="s">
        <v>157</v>
      </c>
      <c r="B60" s="27" t="s">
        <v>158</v>
      </c>
      <c r="C60" s="8" t="s">
        <v>19</v>
      </c>
      <c r="D60" s="28">
        <v>61</v>
      </c>
      <c r="E60" s="8" t="s">
        <v>159</v>
      </c>
      <c r="F60" s="29" t="s">
        <v>160</v>
      </c>
      <c r="G60" s="10">
        <v>2</v>
      </c>
      <c r="H60" s="11" t="s">
        <v>14</v>
      </c>
      <c r="I60" s="6"/>
      <c r="J60" s="6"/>
      <c r="K60" s="6"/>
    </row>
    <row r="61" spans="1:11">
      <c r="A61" s="27" t="s">
        <v>161</v>
      </c>
      <c r="B61" s="27" t="s">
        <v>162</v>
      </c>
      <c r="C61" s="8" t="s">
        <v>19</v>
      </c>
      <c r="D61" s="28">
        <v>67</v>
      </c>
      <c r="E61" s="8" t="s">
        <v>55</v>
      </c>
      <c r="F61" s="29" t="s">
        <v>163</v>
      </c>
      <c r="G61" s="10">
        <v>2</v>
      </c>
      <c r="H61" s="15" t="s">
        <v>14</v>
      </c>
      <c r="I61" s="6"/>
      <c r="J61" s="6"/>
      <c r="K61" s="6"/>
    </row>
    <row r="62" spans="1:11">
      <c r="A62" s="27"/>
      <c r="B62" s="27"/>
      <c r="C62" s="8"/>
      <c r="D62" s="28"/>
      <c r="E62" s="8"/>
      <c r="F62" s="29"/>
      <c r="G62" s="10"/>
      <c r="H62" s="15"/>
      <c r="I62" s="6"/>
      <c r="J62" s="6"/>
      <c r="K62" s="6"/>
    </row>
    <row r="63" spans="1:11">
      <c r="A63" s="8" t="s">
        <v>164</v>
      </c>
      <c r="B63" s="8" t="s">
        <v>165</v>
      </c>
      <c r="C63" s="8" t="s">
        <v>22</v>
      </c>
      <c r="D63" s="9">
        <v>21</v>
      </c>
      <c r="E63" s="8" t="s">
        <v>13</v>
      </c>
      <c r="F63" s="6"/>
      <c r="G63" s="21">
        <v>4</v>
      </c>
      <c r="H63" s="11" t="s">
        <v>166</v>
      </c>
      <c r="I63" s="6"/>
      <c r="J63" s="6"/>
      <c r="K63" s="6"/>
    </row>
    <row r="64" spans="1:11">
      <c r="A64" s="8" t="s">
        <v>167</v>
      </c>
      <c r="B64" s="8" t="s">
        <v>168</v>
      </c>
      <c r="C64" s="8" t="s">
        <v>22</v>
      </c>
      <c r="D64" s="9">
        <v>48</v>
      </c>
      <c r="E64" s="8" t="s">
        <v>13</v>
      </c>
      <c r="F64" s="6"/>
      <c r="G64" s="10">
        <v>2</v>
      </c>
      <c r="H64" s="15" t="s">
        <v>14</v>
      </c>
      <c r="I64" s="6"/>
      <c r="J64" s="6"/>
      <c r="K64" s="6"/>
    </row>
    <row r="65" spans="1:11">
      <c r="A65" s="8" t="s">
        <v>169</v>
      </c>
      <c r="B65" s="8" t="s">
        <v>170</v>
      </c>
      <c r="C65" s="8" t="s">
        <v>22</v>
      </c>
      <c r="D65" s="9">
        <v>21</v>
      </c>
      <c r="E65" s="8" t="s">
        <v>17</v>
      </c>
      <c r="F65" s="6"/>
      <c r="G65" s="21">
        <v>4</v>
      </c>
      <c r="H65" s="11" t="s">
        <v>166</v>
      </c>
      <c r="I65" s="6"/>
      <c r="J65" s="6"/>
      <c r="K65" s="6"/>
    </row>
    <row r="66" spans="1:11">
      <c r="A66" s="8" t="s">
        <v>171</v>
      </c>
      <c r="B66" s="8" t="s">
        <v>172</v>
      </c>
      <c r="C66" s="8" t="s">
        <v>22</v>
      </c>
      <c r="D66" s="9">
        <v>21</v>
      </c>
      <c r="E66" s="8" t="s">
        <v>55</v>
      </c>
      <c r="F66" s="6"/>
      <c r="G66" s="20">
        <v>12</v>
      </c>
      <c r="H66" s="11" t="s">
        <v>173</v>
      </c>
      <c r="I66" s="6"/>
      <c r="J66" s="6"/>
      <c r="K66" s="6"/>
    </row>
    <row r="67" spans="1:11">
      <c r="A67" s="8" t="s">
        <v>174</v>
      </c>
      <c r="B67" s="8" t="s">
        <v>175</v>
      </c>
      <c r="C67" s="8" t="s">
        <v>22</v>
      </c>
      <c r="D67" s="9">
        <v>19</v>
      </c>
      <c r="E67" s="8" t="s">
        <v>17</v>
      </c>
      <c r="F67" s="6"/>
      <c r="G67" s="20">
        <v>12</v>
      </c>
      <c r="H67" s="11" t="s">
        <v>173</v>
      </c>
      <c r="I67" s="6"/>
      <c r="J67" s="6"/>
      <c r="K67" s="6"/>
    </row>
    <row r="68" spans="1:11">
      <c r="A68" s="8" t="s">
        <v>176</v>
      </c>
      <c r="B68" s="8" t="s">
        <v>177</v>
      </c>
      <c r="C68" s="8" t="s">
        <v>22</v>
      </c>
      <c r="D68" s="14"/>
      <c r="E68" s="6"/>
      <c r="F68" s="6"/>
      <c r="G68" s="21">
        <v>4</v>
      </c>
      <c r="H68" s="11" t="s">
        <v>166</v>
      </c>
      <c r="I68" s="6"/>
      <c r="J68" s="6"/>
      <c r="K68" s="6"/>
    </row>
    <row r="69" spans="1:11">
      <c r="A69" s="8" t="s">
        <v>178</v>
      </c>
      <c r="B69" s="8" t="s">
        <v>179</v>
      </c>
      <c r="C69" s="8" t="s">
        <v>22</v>
      </c>
      <c r="D69" s="9">
        <v>26</v>
      </c>
      <c r="E69" s="8" t="s">
        <v>17</v>
      </c>
      <c r="F69" s="6"/>
      <c r="G69" s="20">
        <v>12</v>
      </c>
      <c r="H69" s="11" t="s">
        <v>173</v>
      </c>
      <c r="I69" s="6"/>
      <c r="J69" s="6"/>
      <c r="K69" s="6"/>
    </row>
    <row r="70" spans="1:11">
      <c r="A70" s="8" t="s">
        <v>178</v>
      </c>
      <c r="B70" s="8" t="s">
        <v>180</v>
      </c>
      <c r="C70" s="8" t="s">
        <v>22</v>
      </c>
      <c r="D70" s="9">
        <v>24</v>
      </c>
      <c r="E70" s="8" t="s">
        <v>13</v>
      </c>
      <c r="F70" s="6"/>
      <c r="G70" s="20">
        <v>12</v>
      </c>
      <c r="H70" s="11" t="s">
        <v>173</v>
      </c>
      <c r="I70" s="6"/>
      <c r="J70" s="6"/>
      <c r="K70" s="6"/>
    </row>
    <row r="71" spans="1:11">
      <c r="A71" s="8" t="s">
        <v>181</v>
      </c>
      <c r="B71" s="8" t="s">
        <v>68</v>
      </c>
      <c r="C71" s="8" t="s">
        <v>22</v>
      </c>
      <c r="D71" s="9">
        <v>24</v>
      </c>
      <c r="E71" s="8" t="s">
        <v>13</v>
      </c>
      <c r="F71" s="6"/>
      <c r="G71" s="20">
        <v>16</v>
      </c>
      <c r="H71" s="11" t="s">
        <v>182</v>
      </c>
      <c r="I71" s="6"/>
      <c r="J71" s="6"/>
      <c r="K71" s="6"/>
    </row>
    <row r="72" spans="1:11">
      <c r="A72" s="8" t="s">
        <v>183</v>
      </c>
      <c r="B72" s="8" t="s">
        <v>184</v>
      </c>
      <c r="C72" s="8" t="s">
        <v>22</v>
      </c>
      <c r="D72" s="9">
        <v>59</v>
      </c>
      <c r="E72" s="8" t="s">
        <v>55</v>
      </c>
      <c r="F72" s="6"/>
      <c r="G72" s="10">
        <v>2</v>
      </c>
      <c r="H72" s="11" t="s">
        <v>14</v>
      </c>
      <c r="I72" s="6"/>
      <c r="J72" s="6"/>
      <c r="K72" s="6"/>
    </row>
    <row r="73" spans="1:11">
      <c r="A73" s="8"/>
      <c r="B73" s="8"/>
      <c r="C73" s="8"/>
      <c r="D73" s="9"/>
      <c r="E73" s="8"/>
      <c r="F73" s="6"/>
      <c r="G73" s="10"/>
      <c r="H73" s="11"/>
      <c r="I73" s="6"/>
      <c r="J73" s="6"/>
      <c r="K73" s="6"/>
    </row>
    <row r="74" spans="1:11">
      <c r="A74" s="27" t="s">
        <v>185</v>
      </c>
      <c r="B74" s="27" t="s">
        <v>186</v>
      </c>
      <c r="C74" s="8" t="s">
        <v>25</v>
      </c>
      <c r="D74" s="28">
        <v>50</v>
      </c>
      <c r="E74" s="8" t="s">
        <v>21</v>
      </c>
      <c r="F74" s="29" t="s">
        <v>187</v>
      </c>
      <c r="G74" s="10">
        <v>2</v>
      </c>
      <c r="H74" s="11" t="s">
        <v>14</v>
      </c>
      <c r="I74" s="6"/>
      <c r="J74" s="6"/>
      <c r="K74" s="6"/>
    </row>
    <row r="75" spans="1:11">
      <c r="A75" s="27"/>
      <c r="B75" s="27"/>
      <c r="C75" s="8"/>
      <c r="D75" s="28"/>
      <c r="E75" s="8"/>
      <c r="F75" s="29"/>
      <c r="G75" s="10"/>
      <c r="H75" s="11"/>
      <c r="I75" s="6"/>
      <c r="J75" s="6"/>
      <c r="K75" s="6"/>
    </row>
    <row r="76" spans="1:11">
      <c r="A76" s="8" t="s">
        <v>188</v>
      </c>
      <c r="B76" s="8" t="s">
        <v>85</v>
      </c>
      <c r="C76" s="8" t="s">
        <v>28</v>
      </c>
      <c r="D76" s="9">
        <v>17</v>
      </c>
      <c r="E76" s="8" t="s">
        <v>55</v>
      </c>
      <c r="F76" s="19">
        <v>0.28402777777777777</v>
      </c>
      <c r="G76" s="21">
        <v>9</v>
      </c>
      <c r="H76" s="11" t="s">
        <v>46</v>
      </c>
      <c r="I76" s="6"/>
      <c r="J76" s="6"/>
      <c r="K76" s="6"/>
    </row>
    <row r="77" spans="1:11">
      <c r="A77" s="8" t="s">
        <v>189</v>
      </c>
      <c r="B77" s="8" t="s">
        <v>57</v>
      </c>
      <c r="C77" s="8" t="s">
        <v>28</v>
      </c>
      <c r="D77" s="9">
        <v>17</v>
      </c>
      <c r="E77" s="8" t="s">
        <v>21</v>
      </c>
      <c r="F77" s="6"/>
      <c r="G77" s="20">
        <v>5</v>
      </c>
      <c r="H77" s="11" t="s">
        <v>24</v>
      </c>
      <c r="I77" s="6"/>
      <c r="J77" s="6"/>
      <c r="K77" s="6"/>
    </row>
    <row r="78" spans="1:11">
      <c r="A78" s="8" t="s">
        <v>190</v>
      </c>
      <c r="B78" s="8" t="s">
        <v>191</v>
      </c>
      <c r="C78" s="8" t="s">
        <v>28</v>
      </c>
      <c r="D78" s="9">
        <v>16</v>
      </c>
      <c r="E78" s="8" t="s">
        <v>13</v>
      </c>
      <c r="F78" s="8"/>
      <c r="G78" s="21">
        <v>10</v>
      </c>
      <c r="H78" s="11" t="s">
        <v>31</v>
      </c>
      <c r="I78" s="6"/>
      <c r="J78" s="6"/>
      <c r="K78" s="6"/>
    </row>
    <row r="79" spans="1:11">
      <c r="A79" s="8" t="s">
        <v>192</v>
      </c>
      <c r="B79" s="8" t="s">
        <v>193</v>
      </c>
      <c r="C79" s="8" t="s">
        <v>28</v>
      </c>
      <c r="D79" s="9">
        <v>15</v>
      </c>
      <c r="E79" s="8" t="s">
        <v>55</v>
      </c>
      <c r="F79" s="19">
        <v>0.31736111111111109</v>
      </c>
      <c r="G79" s="20">
        <v>5</v>
      </c>
      <c r="H79" s="11" t="s">
        <v>24</v>
      </c>
      <c r="I79" s="6"/>
      <c r="J79" s="6"/>
      <c r="K79" s="6"/>
    </row>
    <row r="80" spans="1:11">
      <c r="A80" s="8" t="s">
        <v>194</v>
      </c>
      <c r="B80" s="8" t="s">
        <v>195</v>
      </c>
      <c r="C80" s="8" t="s">
        <v>28</v>
      </c>
      <c r="D80" s="9">
        <v>16</v>
      </c>
      <c r="E80" s="8" t="s">
        <v>55</v>
      </c>
      <c r="F80" s="6"/>
      <c r="G80" s="20">
        <v>5</v>
      </c>
      <c r="H80" s="11" t="s">
        <v>24</v>
      </c>
      <c r="I80" s="6"/>
      <c r="J80" s="6"/>
      <c r="K80" s="6"/>
    </row>
    <row r="81" spans="1:11">
      <c r="A81" s="8" t="s">
        <v>196</v>
      </c>
      <c r="B81" s="8" t="s">
        <v>197</v>
      </c>
      <c r="C81" s="8" t="s">
        <v>28</v>
      </c>
      <c r="D81" s="9">
        <v>17</v>
      </c>
      <c r="E81" s="8" t="s">
        <v>55</v>
      </c>
      <c r="F81" s="8" t="s">
        <v>198</v>
      </c>
      <c r="G81" s="20">
        <v>5</v>
      </c>
      <c r="H81" s="11" t="s">
        <v>24</v>
      </c>
      <c r="I81" s="6"/>
      <c r="J81" s="6"/>
      <c r="K81" s="6"/>
    </row>
    <row r="82" spans="1:11">
      <c r="A82" s="8" t="s">
        <v>199</v>
      </c>
      <c r="B82" s="8" t="s">
        <v>200</v>
      </c>
      <c r="C82" s="8" t="s">
        <v>28</v>
      </c>
      <c r="D82" s="9">
        <v>18</v>
      </c>
      <c r="E82" s="8" t="s">
        <v>13</v>
      </c>
      <c r="F82" s="19">
        <v>0.31180555555555556</v>
      </c>
      <c r="G82" s="20">
        <v>20</v>
      </c>
      <c r="H82" s="15" t="s">
        <v>201</v>
      </c>
      <c r="I82" s="6"/>
      <c r="J82" s="6"/>
      <c r="K82" s="6"/>
    </row>
    <row r="83" spans="1:11">
      <c r="A83" s="8" t="s">
        <v>202</v>
      </c>
      <c r="B83" s="8" t="s">
        <v>203</v>
      </c>
      <c r="C83" s="8" t="s">
        <v>28</v>
      </c>
      <c r="D83" s="9">
        <v>16</v>
      </c>
      <c r="E83" s="8" t="s">
        <v>17</v>
      </c>
      <c r="F83" s="19">
        <v>0.36319444444444443</v>
      </c>
      <c r="G83" s="20">
        <v>3</v>
      </c>
      <c r="H83" s="11" t="s">
        <v>49</v>
      </c>
      <c r="I83" s="6"/>
      <c r="J83" s="6"/>
      <c r="K83" s="6"/>
    </row>
    <row r="84" spans="1:11">
      <c r="A84" s="49" t="s">
        <v>204</v>
      </c>
      <c r="B84" s="49" t="s">
        <v>205</v>
      </c>
      <c r="C84" s="49" t="s">
        <v>28</v>
      </c>
      <c r="D84" s="50">
        <v>17</v>
      </c>
      <c r="E84" s="49" t="s">
        <v>55</v>
      </c>
      <c r="F84" s="51"/>
      <c r="G84" s="52">
        <v>9</v>
      </c>
      <c r="H84" s="53" t="s">
        <v>46</v>
      </c>
      <c r="I84" s="6"/>
      <c r="J84" s="6"/>
      <c r="K84" s="6"/>
    </row>
    <row r="85" spans="1:11">
      <c r="A85" s="8" t="s">
        <v>206</v>
      </c>
      <c r="B85" s="8" t="s">
        <v>207</v>
      </c>
      <c r="C85" s="8" t="s">
        <v>28</v>
      </c>
      <c r="D85" s="9">
        <v>17</v>
      </c>
      <c r="E85" s="8" t="s">
        <v>13</v>
      </c>
      <c r="F85" s="8"/>
      <c r="G85" s="21">
        <v>9</v>
      </c>
      <c r="H85" s="11" t="s">
        <v>46</v>
      </c>
      <c r="I85" s="6"/>
      <c r="J85" s="6"/>
      <c r="K85" s="6"/>
    </row>
    <row r="86" spans="1:11">
      <c r="A86" s="8" t="s">
        <v>208</v>
      </c>
      <c r="B86" s="8" t="s">
        <v>209</v>
      </c>
      <c r="C86" s="8" t="s">
        <v>28</v>
      </c>
      <c r="D86" s="9">
        <v>17</v>
      </c>
      <c r="E86" s="8" t="s">
        <v>13</v>
      </c>
      <c r="F86" s="6"/>
      <c r="G86" s="20">
        <v>5</v>
      </c>
      <c r="H86" s="11" t="s">
        <v>24</v>
      </c>
      <c r="I86" s="6"/>
      <c r="J86" s="6"/>
      <c r="K86" s="6"/>
    </row>
    <row r="87" spans="1:11">
      <c r="A87" s="8" t="s">
        <v>390</v>
      </c>
      <c r="B87" s="8" t="s">
        <v>389</v>
      </c>
      <c r="C87" s="8" t="s">
        <v>28</v>
      </c>
      <c r="D87" s="9">
        <v>17</v>
      </c>
      <c r="E87" s="8" t="s">
        <v>55</v>
      </c>
      <c r="F87" s="6"/>
      <c r="G87" s="20">
        <v>5</v>
      </c>
      <c r="H87" s="11" t="s">
        <v>24</v>
      </c>
      <c r="I87" s="6"/>
      <c r="J87" s="6"/>
      <c r="K87" s="6"/>
    </row>
    <row r="88" spans="1:11">
      <c r="A88" s="8" t="s">
        <v>211</v>
      </c>
      <c r="B88" s="8" t="s">
        <v>212</v>
      </c>
      <c r="C88" s="8" t="s">
        <v>28</v>
      </c>
      <c r="D88" s="9">
        <v>16</v>
      </c>
      <c r="E88" s="8" t="s">
        <v>34</v>
      </c>
      <c r="F88" s="40" t="s">
        <v>213</v>
      </c>
      <c r="G88" s="20">
        <v>3</v>
      </c>
      <c r="H88" s="11" t="s">
        <v>49</v>
      </c>
      <c r="I88" s="6"/>
      <c r="J88" s="6"/>
      <c r="K88" s="6"/>
    </row>
    <row r="89" spans="1:11">
      <c r="A89" s="8"/>
      <c r="B89" s="8"/>
      <c r="C89" s="8"/>
      <c r="D89" s="9"/>
      <c r="E89" s="8"/>
      <c r="F89" s="40"/>
      <c r="G89" s="20"/>
      <c r="H89" s="11"/>
      <c r="I89" s="6"/>
      <c r="J89" s="6"/>
      <c r="K89" s="6"/>
    </row>
    <row r="90" spans="1:11">
      <c r="A90" s="8" t="s">
        <v>214</v>
      </c>
      <c r="B90" s="8" t="s">
        <v>215</v>
      </c>
      <c r="C90" s="8" t="s">
        <v>0</v>
      </c>
      <c r="D90" s="9">
        <v>19</v>
      </c>
      <c r="E90" s="8" t="s">
        <v>17</v>
      </c>
      <c r="F90" s="8" t="s">
        <v>216</v>
      </c>
      <c r="G90" s="20">
        <v>14</v>
      </c>
      <c r="H90" s="11" t="s">
        <v>113</v>
      </c>
      <c r="I90" s="6"/>
      <c r="J90" s="6"/>
      <c r="K90" s="6"/>
    </row>
    <row r="91" spans="1:11">
      <c r="A91" s="8" t="s">
        <v>217</v>
      </c>
      <c r="B91" s="8" t="s">
        <v>218</v>
      </c>
      <c r="C91" s="8" t="s">
        <v>0</v>
      </c>
      <c r="D91" s="9">
        <v>24</v>
      </c>
      <c r="E91" s="8" t="s">
        <v>34</v>
      </c>
      <c r="F91" s="8" t="s">
        <v>219</v>
      </c>
      <c r="G91" s="20">
        <v>13</v>
      </c>
      <c r="H91" s="11" t="s">
        <v>35</v>
      </c>
      <c r="I91" s="6"/>
      <c r="J91" s="6"/>
      <c r="K91" s="6"/>
    </row>
    <row r="92" spans="1:11">
      <c r="A92" s="8" t="s">
        <v>220</v>
      </c>
      <c r="B92" s="8" t="s">
        <v>221</v>
      </c>
      <c r="C92" s="8" t="s">
        <v>0</v>
      </c>
      <c r="D92" s="9">
        <v>19</v>
      </c>
      <c r="E92" s="8" t="s">
        <v>34</v>
      </c>
      <c r="F92" s="8" t="s">
        <v>222</v>
      </c>
      <c r="G92" s="20">
        <v>14</v>
      </c>
      <c r="H92" s="11" t="s">
        <v>113</v>
      </c>
      <c r="I92" s="6"/>
      <c r="J92" s="6"/>
      <c r="K92" s="6"/>
    </row>
    <row r="93" spans="1:11">
      <c r="A93" s="8" t="s">
        <v>223</v>
      </c>
      <c r="B93" s="8" t="s">
        <v>224</v>
      </c>
      <c r="C93" s="8" t="s">
        <v>0</v>
      </c>
      <c r="D93" s="9">
        <v>21</v>
      </c>
      <c r="E93" s="8" t="s">
        <v>13</v>
      </c>
      <c r="F93" s="8"/>
      <c r="G93" s="21">
        <v>6</v>
      </c>
      <c r="H93" s="11" t="s">
        <v>225</v>
      </c>
      <c r="I93" s="6"/>
      <c r="J93" s="6"/>
      <c r="K93" s="6"/>
    </row>
    <row r="94" spans="1:11">
      <c r="A94" s="8" t="s">
        <v>226</v>
      </c>
      <c r="B94" s="8" t="s">
        <v>227</v>
      </c>
      <c r="C94" s="8" t="s">
        <v>0</v>
      </c>
      <c r="D94" s="9">
        <v>21</v>
      </c>
      <c r="E94" s="8" t="s">
        <v>55</v>
      </c>
      <c r="F94" s="8"/>
      <c r="G94" s="21">
        <v>6</v>
      </c>
      <c r="H94" s="11" t="s">
        <v>225</v>
      </c>
      <c r="I94" s="6"/>
      <c r="J94" s="6"/>
      <c r="K94" s="6"/>
    </row>
    <row r="95" spans="1:11">
      <c r="A95" s="41" t="s">
        <v>228</v>
      </c>
      <c r="B95" s="8" t="s">
        <v>229</v>
      </c>
      <c r="C95" s="8" t="s">
        <v>0</v>
      </c>
      <c r="D95" s="9">
        <v>22</v>
      </c>
      <c r="E95" s="8" t="s">
        <v>13</v>
      </c>
      <c r="F95" s="19">
        <v>0.28749999999999998</v>
      </c>
      <c r="G95" s="20">
        <v>16</v>
      </c>
      <c r="H95" s="11" t="s">
        <v>182</v>
      </c>
      <c r="I95" s="6"/>
      <c r="J95" s="6"/>
      <c r="K95" s="6"/>
    </row>
    <row r="96" spans="1:11">
      <c r="A96" s="8" t="s">
        <v>230</v>
      </c>
      <c r="B96" s="8" t="s">
        <v>231</v>
      </c>
      <c r="C96" s="8" t="s">
        <v>0</v>
      </c>
      <c r="D96" s="9">
        <v>21</v>
      </c>
      <c r="E96" s="8" t="s">
        <v>71</v>
      </c>
      <c r="F96" s="8"/>
      <c r="G96" s="21">
        <v>4</v>
      </c>
      <c r="H96" s="15" t="s">
        <v>166</v>
      </c>
      <c r="I96" s="6"/>
      <c r="J96" s="6"/>
      <c r="K96" s="6"/>
    </row>
    <row r="97" spans="1:11">
      <c r="A97" s="8" t="s">
        <v>232</v>
      </c>
      <c r="B97" s="8" t="s">
        <v>233</v>
      </c>
      <c r="C97" s="8" t="s">
        <v>0</v>
      </c>
      <c r="D97" s="9">
        <v>20</v>
      </c>
      <c r="E97" s="8" t="s">
        <v>13</v>
      </c>
      <c r="F97" s="8" t="s">
        <v>234</v>
      </c>
      <c r="G97" s="20">
        <v>16</v>
      </c>
      <c r="H97" s="11" t="s">
        <v>182</v>
      </c>
      <c r="I97" s="6"/>
      <c r="J97" s="6"/>
      <c r="K97" s="6"/>
    </row>
    <row r="98" spans="1:11">
      <c r="A98" s="8" t="s">
        <v>235</v>
      </c>
      <c r="B98" s="8" t="s">
        <v>236</v>
      </c>
      <c r="C98" s="8" t="s">
        <v>0</v>
      </c>
      <c r="D98" s="9">
        <v>19</v>
      </c>
      <c r="E98" s="8" t="s">
        <v>71</v>
      </c>
      <c r="F98" s="8" t="s">
        <v>237</v>
      </c>
      <c r="G98" s="20">
        <v>12</v>
      </c>
      <c r="H98" s="11" t="s">
        <v>173</v>
      </c>
      <c r="I98" s="6"/>
      <c r="J98" s="6"/>
      <c r="K98" s="6"/>
    </row>
    <row r="99" spans="1:11">
      <c r="A99" s="8" t="s">
        <v>238</v>
      </c>
      <c r="B99" s="8" t="s">
        <v>239</v>
      </c>
      <c r="C99" s="8" t="s">
        <v>0</v>
      </c>
      <c r="D99" s="9">
        <v>21</v>
      </c>
      <c r="E99" s="8" t="s">
        <v>13</v>
      </c>
      <c r="F99" s="22">
        <v>0.27638888888888891</v>
      </c>
      <c r="G99" s="20">
        <v>16</v>
      </c>
      <c r="H99" s="11" t="s">
        <v>182</v>
      </c>
      <c r="I99" s="6"/>
      <c r="J99" s="6"/>
      <c r="K99" s="6"/>
    </row>
    <row r="100" spans="1:11">
      <c r="A100" s="8" t="s">
        <v>240</v>
      </c>
      <c r="B100" s="8" t="s">
        <v>241</v>
      </c>
      <c r="C100" s="8" t="s">
        <v>0</v>
      </c>
      <c r="D100" s="9">
        <v>31</v>
      </c>
      <c r="E100" s="8" t="s">
        <v>34</v>
      </c>
      <c r="F100" s="8" t="s">
        <v>242</v>
      </c>
      <c r="G100" s="20">
        <v>13</v>
      </c>
      <c r="H100" s="11" t="s">
        <v>35</v>
      </c>
      <c r="I100" s="6"/>
      <c r="J100" s="6"/>
      <c r="K100" s="6"/>
    </row>
    <row r="101" spans="1:11">
      <c r="A101" s="8" t="s">
        <v>243</v>
      </c>
      <c r="B101" s="8" t="s">
        <v>244</v>
      </c>
      <c r="C101" s="8" t="s">
        <v>0</v>
      </c>
      <c r="D101" s="9">
        <v>23</v>
      </c>
      <c r="E101" s="8" t="s">
        <v>55</v>
      </c>
      <c r="F101" s="8" t="s">
        <v>245</v>
      </c>
      <c r="G101" s="20">
        <v>15</v>
      </c>
      <c r="H101" s="11" t="s">
        <v>120</v>
      </c>
      <c r="I101" s="6"/>
      <c r="J101" s="6"/>
      <c r="K101" s="6"/>
    </row>
    <row r="102" spans="1:11">
      <c r="A102" s="8" t="s">
        <v>246</v>
      </c>
      <c r="B102" s="8" t="s">
        <v>247</v>
      </c>
      <c r="C102" s="8" t="s">
        <v>0</v>
      </c>
      <c r="D102" s="9">
        <v>21</v>
      </c>
      <c r="E102" s="8" t="s">
        <v>13</v>
      </c>
      <c r="F102" s="8" t="s">
        <v>248</v>
      </c>
      <c r="G102" s="20">
        <v>14</v>
      </c>
      <c r="H102" s="43" t="s">
        <v>252</v>
      </c>
      <c r="I102" s="6"/>
      <c r="J102" s="6"/>
      <c r="K102" s="6"/>
    </row>
    <row r="103" spans="1:11">
      <c r="A103" s="8" t="s">
        <v>249</v>
      </c>
      <c r="B103" s="8" t="s">
        <v>250</v>
      </c>
      <c r="C103" s="8" t="s">
        <v>0</v>
      </c>
      <c r="D103" s="9">
        <v>19</v>
      </c>
      <c r="E103" s="8" t="s">
        <v>13</v>
      </c>
      <c r="F103" s="8" t="s">
        <v>251</v>
      </c>
      <c r="G103" s="21">
        <v>18</v>
      </c>
      <c r="H103" s="11" t="s">
        <v>252</v>
      </c>
      <c r="I103" s="6"/>
      <c r="J103" s="6"/>
      <c r="K103" s="6"/>
    </row>
    <row r="104" spans="1:11">
      <c r="A104" s="8"/>
      <c r="B104" s="8"/>
      <c r="C104" s="8"/>
      <c r="D104" s="9"/>
      <c r="E104" s="8"/>
      <c r="F104" s="8"/>
      <c r="G104" s="21"/>
      <c r="H104" s="11"/>
      <c r="I104" s="6"/>
      <c r="J104" s="6"/>
      <c r="K104" s="6"/>
    </row>
    <row r="105" spans="1:11">
      <c r="A105" s="42" t="s">
        <v>253</v>
      </c>
      <c r="B105" s="42" t="s">
        <v>254</v>
      </c>
      <c r="C105" s="8" t="s">
        <v>36</v>
      </c>
      <c r="D105" s="9">
        <v>22</v>
      </c>
      <c r="E105" s="8" t="s">
        <v>17</v>
      </c>
      <c r="F105" s="19">
        <v>0.31944444444444442</v>
      </c>
      <c r="G105" s="20">
        <v>12</v>
      </c>
      <c r="H105" s="43" t="s">
        <v>173</v>
      </c>
      <c r="I105" s="6"/>
      <c r="J105" s="6"/>
      <c r="K105" s="6"/>
    </row>
    <row r="106" spans="1:11">
      <c r="A106" s="42" t="s">
        <v>255</v>
      </c>
      <c r="B106" s="42" t="s">
        <v>256</v>
      </c>
      <c r="C106" s="8" t="s">
        <v>36</v>
      </c>
      <c r="D106" s="9">
        <v>20</v>
      </c>
      <c r="E106" s="8" t="s">
        <v>17</v>
      </c>
      <c r="F106" s="19">
        <v>0.33958333333333335</v>
      </c>
      <c r="G106" s="20">
        <v>12</v>
      </c>
      <c r="H106" s="43" t="s">
        <v>173</v>
      </c>
      <c r="I106" s="6"/>
      <c r="J106" s="6"/>
      <c r="K106" s="6"/>
    </row>
    <row r="107" spans="1:11">
      <c r="A107" s="42" t="s">
        <v>257</v>
      </c>
      <c r="B107" s="42" t="s">
        <v>258</v>
      </c>
      <c r="C107" s="8" t="s">
        <v>36</v>
      </c>
      <c r="D107" s="9">
        <v>25</v>
      </c>
      <c r="E107" s="8" t="s">
        <v>13</v>
      </c>
      <c r="F107" s="19">
        <v>0.2986111111111111</v>
      </c>
      <c r="G107" s="10">
        <v>17</v>
      </c>
      <c r="H107" s="43" t="s">
        <v>43</v>
      </c>
      <c r="I107" s="6"/>
      <c r="J107" s="6"/>
      <c r="K107" s="6"/>
    </row>
    <row r="108" spans="1:11">
      <c r="A108" s="42" t="s">
        <v>259</v>
      </c>
      <c r="B108" s="42" t="s">
        <v>260</v>
      </c>
      <c r="C108" s="8" t="s">
        <v>36</v>
      </c>
      <c r="D108" s="9">
        <v>26</v>
      </c>
      <c r="E108" s="8" t="s">
        <v>55</v>
      </c>
      <c r="F108" s="8"/>
      <c r="G108" s="20">
        <v>15</v>
      </c>
      <c r="H108" s="43" t="s">
        <v>120</v>
      </c>
      <c r="I108" s="6"/>
      <c r="J108" s="6"/>
      <c r="K108" s="6"/>
    </row>
    <row r="109" spans="1:11">
      <c r="A109" s="42" t="s">
        <v>261</v>
      </c>
      <c r="B109" s="42" t="s">
        <v>262</v>
      </c>
      <c r="C109" s="8" t="s">
        <v>36</v>
      </c>
      <c r="D109" s="9">
        <v>25</v>
      </c>
      <c r="E109" s="8" t="s">
        <v>17</v>
      </c>
      <c r="F109" s="8"/>
      <c r="G109" s="21">
        <v>4</v>
      </c>
      <c r="H109" s="43" t="s">
        <v>166</v>
      </c>
      <c r="I109" s="6"/>
      <c r="J109" s="6"/>
      <c r="K109" s="6"/>
    </row>
    <row r="110" spans="1:11">
      <c r="A110" s="42" t="s">
        <v>263</v>
      </c>
      <c r="B110" s="42" t="s">
        <v>193</v>
      </c>
      <c r="C110" s="8" t="s">
        <v>36</v>
      </c>
      <c r="D110" s="9">
        <v>19</v>
      </c>
      <c r="E110" s="8" t="s">
        <v>13</v>
      </c>
      <c r="F110" s="8" t="s">
        <v>264</v>
      </c>
      <c r="G110" s="20">
        <v>18</v>
      </c>
      <c r="H110" s="43" t="s">
        <v>252</v>
      </c>
      <c r="I110" s="6"/>
      <c r="J110" s="6"/>
      <c r="K110" s="6"/>
    </row>
    <row r="111" spans="1:11">
      <c r="A111" s="42" t="s">
        <v>265</v>
      </c>
      <c r="B111" s="42" t="s">
        <v>266</v>
      </c>
      <c r="C111" s="8" t="s">
        <v>36</v>
      </c>
      <c r="D111" s="9">
        <v>21</v>
      </c>
      <c r="E111" s="8" t="s">
        <v>17</v>
      </c>
      <c r="F111" s="8"/>
      <c r="G111" s="21">
        <v>4</v>
      </c>
      <c r="H111" s="43" t="s">
        <v>166</v>
      </c>
      <c r="I111" s="6"/>
      <c r="J111" s="6"/>
      <c r="K111" s="6"/>
    </row>
    <row r="112" spans="1:11">
      <c r="A112" s="42" t="s">
        <v>267</v>
      </c>
      <c r="B112" s="42" t="s">
        <v>33</v>
      </c>
      <c r="C112" s="8" t="s">
        <v>36</v>
      </c>
      <c r="D112" s="9">
        <v>20</v>
      </c>
      <c r="E112" s="8" t="s">
        <v>17</v>
      </c>
      <c r="F112" s="19">
        <v>0.35694444444444445</v>
      </c>
      <c r="G112" s="20">
        <v>14</v>
      </c>
      <c r="H112" s="43" t="s">
        <v>113</v>
      </c>
      <c r="I112" s="6"/>
      <c r="J112" s="6"/>
      <c r="K112" s="6"/>
    </row>
    <row r="113" spans="1:11">
      <c r="A113" s="42" t="s">
        <v>268</v>
      </c>
      <c r="B113" s="42" t="s">
        <v>269</v>
      </c>
      <c r="C113" s="8" t="s">
        <v>36</v>
      </c>
      <c r="D113" s="9">
        <v>20</v>
      </c>
      <c r="E113" s="8" t="s">
        <v>34</v>
      </c>
      <c r="F113" s="19">
        <v>0.3659722222222222</v>
      </c>
      <c r="G113" s="20">
        <v>14</v>
      </c>
      <c r="H113" s="43" t="s">
        <v>113</v>
      </c>
      <c r="I113" s="6"/>
      <c r="J113" s="6"/>
      <c r="K113" s="6"/>
    </row>
    <row r="114" spans="1:11">
      <c r="A114" s="42" t="s">
        <v>270</v>
      </c>
      <c r="B114" s="42" t="s">
        <v>271</v>
      </c>
      <c r="C114" s="8" t="s">
        <v>36</v>
      </c>
      <c r="D114" s="9">
        <v>20</v>
      </c>
      <c r="E114" s="8" t="s">
        <v>71</v>
      </c>
      <c r="F114" s="8"/>
      <c r="G114" s="21">
        <v>4</v>
      </c>
      <c r="H114" s="44" t="s">
        <v>166</v>
      </c>
      <c r="I114" s="6"/>
      <c r="J114" s="6"/>
      <c r="K114" s="6"/>
    </row>
    <row r="115" spans="1:11">
      <c r="A115" s="42" t="s">
        <v>272</v>
      </c>
      <c r="B115" s="42" t="s">
        <v>273</v>
      </c>
      <c r="C115" s="8" t="s">
        <v>36</v>
      </c>
      <c r="D115" s="9">
        <v>23</v>
      </c>
      <c r="E115" s="8" t="s">
        <v>17</v>
      </c>
      <c r="F115" s="19">
        <v>0.32500000000000001</v>
      </c>
      <c r="G115" s="20">
        <v>13</v>
      </c>
      <c r="H115" s="44" t="s">
        <v>35</v>
      </c>
      <c r="I115" s="6"/>
      <c r="J115" s="6"/>
      <c r="K115" s="6"/>
    </row>
    <row r="116" spans="1:11">
      <c r="A116" s="42" t="s">
        <v>274</v>
      </c>
      <c r="B116" s="42" t="s">
        <v>275</v>
      </c>
      <c r="C116" s="8" t="s">
        <v>36</v>
      </c>
      <c r="D116" s="9">
        <v>21</v>
      </c>
      <c r="E116" s="8" t="s">
        <v>17</v>
      </c>
      <c r="F116" s="19">
        <v>0.35069444444444442</v>
      </c>
      <c r="G116" s="20">
        <v>14</v>
      </c>
      <c r="H116" s="43" t="s">
        <v>113</v>
      </c>
      <c r="I116" s="6"/>
      <c r="J116" s="6"/>
      <c r="K116" s="6"/>
    </row>
    <row r="117" spans="1:11">
      <c r="A117" s="42" t="s">
        <v>276</v>
      </c>
      <c r="B117" s="42" t="s">
        <v>277</v>
      </c>
      <c r="C117" s="8" t="s">
        <v>36</v>
      </c>
      <c r="D117" s="9">
        <v>25</v>
      </c>
      <c r="E117" s="8" t="s">
        <v>71</v>
      </c>
      <c r="F117" s="19">
        <v>0.34097222222222223</v>
      </c>
      <c r="G117" s="21">
        <v>11</v>
      </c>
      <c r="H117" s="44" t="s">
        <v>52</v>
      </c>
      <c r="I117" s="6"/>
      <c r="J117" s="6"/>
      <c r="K117" s="6"/>
    </row>
    <row r="118" spans="1:11">
      <c r="A118" s="42" t="s">
        <v>278</v>
      </c>
      <c r="B118" s="42" t="s">
        <v>279</v>
      </c>
      <c r="C118" s="8" t="s">
        <v>36</v>
      </c>
      <c r="D118" s="9">
        <v>19</v>
      </c>
      <c r="E118" s="8" t="s">
        <v>13</v>
      </c>
      <c r="F118" s="8"/>
      <c r="G118" s="21">
        <v>4</v>
      </c>
      <c r="H118" s="43" t="s">
        <v>166</v>
      </c>
      <c r="I118" s="6"/>
      <c r="J118" s="6"/>
      <c r="K118" s="6"/>
    </row>
    <row r="119" spans="1:11">
      <c r="A119" s="42" t="s">
        <v>280</v>
      </c>
      <c r="B119" s="42" t="s">
        <v>195</v>
      </c>
      <c r="C119" s="8" t="s">
        <v>36</v>
      </c>
      <c r="D119" s="9">
        <v>23</v>
      </c>
      <c r="E119" s="8" t="s">
        <v>21</v>
      </c>
      <c r="F119" s="8" t="s">
        <v>281</v>
      </c>
      <c r="G119" s="20">
        <v>15</v>
      </c>
      <c r="H119" s="43" t="s">
        <v>120</v>
      </c>
      <c r="I119" s="6"/>
      <c r="J119" s="6"/>
      <c r="K119" s="6"/>
    </row>
    <row r="120" spans="1:11">
      <c r="A120" s="42" t="s">
        <v>282</v>
      </c>
      <c r="B120" s="42" t="s">
        <v>283</v>
      </c>
      <c r="C120" s="8" t="s">
        <v>36</v>
      </c>
      <c r="D120" s="9">
        <v>21</v>
      </c>
      <c r="E120" s="8" t="s">
        <v>55</v>
      </c>
      <c r="F120" s="8"/>
      <c r="G120" s="21">
        <v>6</v>
      </c>
      <c r="H120" s="43" t="s">
        <v>225</v>
      </c>
      <c r="I120" s="6"/>
      <c r="J120" s="6"/>
      <c r="K120" s="6"/>
    </row>
    <row r="121" spans="1:11">
      <c r="A121" s="42" t="s">
        <v>284</v>
      </c>
      <c r="B121" s="42" t="s">
        <v>285</v>
      </c>
      <c r="C121" s="8" t="s">
        <v>36</v>
      </c>
      <c r="D121" s="9">
        <v>20</v>
      </c>
      <c r="E121" s="8" t="s">
        <v>71</v>
      </c>
      <c r="F121" s="8"/>
      <c r="G121" s="21">
        <v>4</v>
      </c>
      <c r="H121" s="43" t="s">
        <v>166</v>
      </c>
      <c r="I121" s="6"/>
      <c r="J121" s="6"/>
      <c r="K121" s="6"/>
    </row>
    <row r="122" spans="1:11">
      <c r="A122" s="42" t="s">
        <v>286</v>
      </c>
      <c r="B122" s="42" t="s">
        <v>287</v>
      </c>
      <c r="C122" s="8" t="s">
        <v>36</v>
      </c>
      <c r="D122" s="9">
        <v>24</v>
      </c>
      <c r="E122" s="8" t="s">
        <v>21</v>
      </c>
      <c r="F122" s="19">
        <v>0.29791666666666666</v>
      </c>
      <c r="G122" s="20">
        <v>15</v>
      </c>
      <c r="H122" s="43" t="s">
        <v>120</v>
      </c>
      <c r="I122" s="6"/>
      <c r="J122" s="6"/>
      <c r="K122" s="6"/>
    </row>
    <row r="123" spans="1:11">
      <c r="A123" s="42" t="s">
        <v>288</v>
      </c>
      <c r="B123" s="42" t="s">
        <v>289</v>
      </c>
      <c r="C123" s="8" t="s">
        <v>36</v>
      </c>
      <c r="D123" s="9">
        <v>19</v>
      </c>
      <c r="E123" s="8" t="s">
        <v>17</v>
      </c>
      <c r="F123" s="8" t="s">
        <v>290</v>
      </c>
      <c r="G123" s="20">
        <v>12</v>
      </c>
      <c r="H123" s="43" t="s">
        <v>173</v>
      </c>
      <c r="I123" s="6"/>
      <c r="J123" s="6"/>
      <c r="K123" s="6"/>
    </row>
    <row r="124" spans="1:11">
      <c r="A124" s="42" t="s">
        <v>291</v>
      </c>
      <c r="B124" s="42" t="s">
        <v>292</v>
      </c>
      <c r="C124" s="8" t="s">
        <v>36</v>
      </c>
      <c r="D124" s="9">
        <v>22</v>
      </c>
      <c r="E124" s="8" t="s">
        <v>13</v>
      </c>
      <c r="F124" s="19">
        <v>0.35486111111111113</v>
      </c>
      <c r="G124" s="20">
        <v>18</v>
      </c>
      <c r="H124" s="43" t="s">
        <v>252</v>
      </c>
      <c r="I124" s="6"/>
      <c r="J124" s="6"/>
      <c r="K124" s="6"/>
    </row>
    <row r="125" spans="1:11">
      <c r="A125" s="42" t="s">
        <v>293</v>
      </c>
      <c r="B125" s="42" t="s">
        <v>294</v>
      </c>
      <c r="C125" s="8" t="s">
        <v>36</v>
      </c>
      <c r="D125" s="9">
        <v>21</v>
      </c>
      <c r="E125" s="8" t="s">
        <v>64</v>
      </c>
      <c r="F125" s="19">
        <v>0.32916666666666666</v>
      </c>
      <c r="G125" s="21">
        <v>4</v>
      </c>
      <c r="H125" s="43" t="s">
        <v>166</v>
      </c>
      <c r="I125" s="6"/>
      <c r="J125" s="6"/>
      <c r="K125" s="6"/>
    </row>
    <row r="126" spans="1:11">
      <c r="A126" s="42" t="s">
        <v>295</v>
      </c>
      <c r="B126" s="42" t="s">
        <v>296</v>
      </c>
      <c r="C126" s="8" t="s">
        <v>36</v>
      </c>
      <c r="D126" s="9">
        <v>18</v>
      </c>
      <c r="E126" s="8" t="s">
        <v>17</v>
      </c>
      <c r="F126" s="19">
        <v>0.36041666666666666</v>
      </c>
      <c r="G126" s="21">
        <v>4</v>
      </c>
      <c r="H126" s="43" t="s">
        <v>166</v>
      </c>
      <c r="I126" s="6"/>
      <c r="J126" s="6"/>
      <c r="K126" s="6"/>
    </row>
    <row r="127" spans="1:11">
      <c r="A127" s="42" t="s">
        <v>297</v>
      </c>
      <c r="B127" s="42" t="s">
        <v>298</v>
      </c>
      <c r="C127" s="8" t="s">
        <v>36</v>
      </c>
      <c r="D127" s="9">
        <v>21</v>
      </c>
      <c r="E127" s="8" t="s">
        <v>55</v>
      </c>
      <c r="F127" s="8"/>
      <c r="G127" s="21">
        <v>6</v>
      </c>
      <c r="H127" s="43" t="s">
        <v>225</v>
      </c>
      <c r="I127" s="6"/>
      <c r="J127" s="6"/>
      <c r="K127" s="6"/>
    </row>
    <row r="128" spans="1:11">
      <c r="A128" s="42" t="s">
        <v>299</v>
      </c>
      <c r="B128" s="42" t="s">
        <v>300</v>
      </c>
      <c r="C128" s="8" t="s">
        <v>36</v>
      </c>
      <c r="D128" s="9">
        <v>29</v>
      </c>
      <c r="E128" s="8" t="s">
        <v>34</v>
      </c>
      <c r="F128" s="19">
        <v>0.35416666666666669</v>
      </c>
      <c r="G128" s="20">
        <v>13</v>
      </c>
      <c r="H128" s="43" t="s">
        <v>35</v>
      </c>
      <c r="I128" s="6"/>
      <c r="J128" s="6"/>
      <c r="K128" s="6"/>
    </row>
    <row r="129" spans="1:11">
      <c r="A129" s="42" t="s">
        <v>301</v>
      </c>
      <c r="B129" s="42" t="s">
        <v>302</v>
      </c>
      <c r="C129" s="8" t="s">
        <v>36</v>
      </c>
      <c r="D129" s="9">
        <v>23</v>
      </c>
      <c r="E129" s="8" t="s">
        <v>17</v>
      </c>
      <c r="F129" s="8"/>
      <c r="G129" s="21">
        <v>11</v>
      </c>
      <c r="H129" s="43" t="s">
        <v>52</v>
      </c>
      <c r="I129" s="6"/>
      <c r="J129" s="6"/>
      <c r="K129" s="6"/>
    </row>
    <row r="130" spans="1:11">
      <c r="A130" s="42" t="s">
        <v>303</v>
      </c>
      <c r="B130" s="42" t="s">
        <v>304</v>
      </c>
      <c r="C130" s="8" t="s">
        <v>36</v>
      </c>
      <c r="D130" s="9">
        <v>22</v>
      </c>
      <c r="E130" s="8" t="s">
        <v>17</v>
      </c>
      <c r="F130" s="8"/>
      <c r="G130" s="20">
        <v>14</v>
      </c>
      <c r="H130" s="43" t="s">
        <v>113</v>
      </c>
      <c r="I130" s="6"/>
      <c r="J130" s="6"/>
      <c r="K130" s="6"/>
    </row>
    <row r="131" spans="1:11">
      <c r="A131" s="42" t="s">
        <v>305</v>
      </c>
      <c r="B131" s="42" t="s">
        <v>306</v>
      </c>
      <c r="C131" s="8" t="s">
        <v>36</v>
      </c>
      <c r="D131" s="9">
        <v>21</v>
      </c>
      <c r="E131" s="8" t="s">
        <v>13</v>
      </c>
      <c r="F131" s="8"/>
      <c r="G131" s="21">
        <v>6</v>
      </c>
      <c r="H131" s="43" t="s">
        <v>225</v>
      </c>
      <c r="I131" s="6"/>
      <c r="J131" s="6"/>
      <c r="K131" s="6"/>
    </row>
    <row r="132" spans="1:11">
      <c r="A132" s="42" t="s">
        <v>307</v>
      </c>
      <c r="B132" s="42" t="s">
        <v>308</v>
      </c>
      <c r="C132" s="8" t="s">
        <v>36</v>
      </c>
      <c r="D132" s="9">
        <v>19</v>
      </c>
      <c r="E132" s="8" t="s">
        <v>34</v>
      </c>
      <c r="F132" s="19">
        <v>0.34861111111111109</v>
      </c>
      <c r="G132" s="20">
        <v>14</v>
      </c>
      <c r="H132" s="43" t="s">
        <v>113</v>
      </c>
      <c r="I132" s="6"/>
      <c r="J132" s="6"/>
      <c r="K132" s="6"/>
    </row>
    <row r="133" spans="1:11">
      <c r="A133" s="42" t="s">
        <v>309</v>
      </c>
      <c r="B133" s="42" t="s">
        <v>310</v>
      </c>
      <c r="C133" s="8" t="s">
        <v>36</v>
      </c>
      <c r="D133" s="9">
        <v>21</v>
      </c>
      <c r="E133" s="8" t="s">
        <v>55</v>
      </c>
      <c r="F133" s="8"/>
      <c r="G133" s="21">
        <v>6</v>
      </c>
      <c r="H133" s="43" t="s">
        <v>225</v>
      </c>
      <c r="I133" s="6"/>
      <c r="J133" s="6"/>
      <c r="K133" s="6"/>
    </row>
    <row r="134" spans="1:11">
      <c r="A134" s="42" t="s">
        <v>311</v>
      </c>
      <c r="B134" s="42" t="s">
        <v>312</v>
      </c>
      <c r="C134" s="8" t="s">
        <v>36</v>
      </c>
      <c r="D134" s="9">
        <v>31</v>
      </c>
      <c r="E134" s="8" t="s">
        <v>17</v>
      </c>
      <c r="F134" s="8"/>
      <c r="G134" s="20">
        <v>13</v>
      </c>
      <c r="H134" s="43" t="s">
        <v>35</v>
      </c>
      <c r="I134" s="6"/>
      <c r="J134" s="6"/>
      <c r="K134" s="6"/>
    </row>
    <row r="135" spans="1:11">
      <c r="A135" s="42" t="s">
        <v>313</v>
      </c>
      <c r="B135" s="42" t="s">
        <v>314</v>
      </c>
      <c r="C135" s="8" t="s">
        <v>36</v>
      </c>
      <c r="D135" s="9">
        <v>21</v>
      </c>
      <c r="E135" s="8" t="s">
        <v>17</v>
      </c>
      <c r="F135" s="8"/>
      <c r="G135" s="21">
        <v>4</v>
      </c>
      <c r="H135" s="43" t="s">
        <v>166</v>
      </c>
      <c r="I135" s="6"/>
      <c r="J135" s="6"/>
      <c r="K135" s="6"/>
    </row>
    <row r="136" spans="1:11">
      <c r="A136" s="42" t="s">
        <v>315</v>
      </c>
      <c r="B136" s="42" t="s">
        <v>61</v>
      </c>
      <c r="C136" s="8" t="s">
        <v>36</v>
      </c>
      <c r="D136" s="9">
        <v>22</v>
      </c>
      <c r="E136" s="8" t="s">
        <v>17</v>
      </c>
      <c r="F136" s="8" t="s">
        <v>316</v>
      </c>
      <c r="G136" s="20">
        <v>12</v>
      </c>
      <c r="H136" s="43" t="s">
        <v>173</v>
      </c>
      <c r="I136" s="6"/>
      <c r="J136" s="6"/>
      <c r="K136" s="6"/>
    </row>
    <row r="137" spans="1:11">
      <c r="A137" s="42" t="s">
        <v>317</v>
      </c>
      <c r="B137" s="42" t="s">
        <v>318</v>
      </c>
      <c r="C137" s="8" t="s">
        <v>36</v>
      </c>
      <c r="D137" s="9">
        <v>18</v>
      </c>
      <c r="E137" s="8" t="s">
        <v>17</v>
      </c>
      <c r="F137" s="19">
        <v>0.35555555555555557</v>
      </c>
      <c r="G137" s="21">
        <v>4</v>
      </c>
      <c r="H137" s="44" t="s">
        <v>166</v>
      </c>
      <c r="I137" s="6"/>
      <c r="J137" s="6"/>
      <c r="K137" s="6"/>
    </row>
    <row r="138" spans="1:11">
      <c r="A138" s="42" t="s">
        <v>319</v>
      </c>
      <c r="B138" s="42" t="s">
        <v>320</v>
      </c>
      <c r="C138" s="8" t="s">
        <v>36</v>
      </c>
      <c r="D138" s="9">
        <v>19</v>
      </c>
      <c r="E138" s="8" t="s">
        <v>55</v>
      </c>
      <c r="F138" s="19">
        <v>0.32291666666666669</v>
      </c>
      <c r="G138" s="20">
        <v>18</v>
      </c>
      <c r="H138" s="43" t="s">
        <v>252</v>
      </c>
      <c r="I138" s="6"/>
      <c r="J138" s="6"/>
      <c r="K138" s="6"/>
    </row>
    <row r="139" spans="1:11">
      <c r="A139" s="42" t="s">
        <v>321</v>
      </c>
      <c r="B139" s="42" t="s">
        <v>322</v>
      </c>
      <c r="C139" s="8" t="s">
        <v>36</v>
      </c>
      <c r="D139" s="9">
        <v>22</v>
      </c>
      <c r="E139" s="8" t="s">
        <v>71</v>
      </c>
      <c r="F139" s="19">
        <v>0.33541666666666664</v>
      </c>
      <c r="G139" s="21">
        <v>4</v>
      </c>
      <c r="H139" s="44" t="s">
        <v>166</v>
      </c>
      <c r="I139" s="6"/>
      <c r="J139" s="6"/>
      <c r="K139" s="6"/>
    </row>
    <row r="140" spans="1:11">
      <c r="A140" s="42" t="s">
        <v>323</v>
      </c>
      <c r="B140" s="42" t="s">
        <v>324</v>
      </c>
      <c r="C140" s="8" t="s">
        <v>36</v>
      </c>
      <c r="D140" s="9">
        <v>23</v>
      </c>
      <c r="E140" s="8" t="s">
        <v>17</v>
      </c>
      <c r="F140" s="19">
        <v>0.34027777777777779</v>
      </c>
      <c r="G140" s="21">
        <v>11</v>
      </c>
      <c r="H140" s="44" t="s">
        <v>52</v>
      </c>
      <c r="I140" s="6"/>
      <c r="J140" s="6"/>
      <c r="K140" s="6"/>
    </row>
    <row r="141" spans="1:11">
      <c r="A141" s="42" t="s">
        <v>325</v>
      </c>
      <c r="B141" s="42" t="s">
        <v>11</v>
      </c>
      <c r="C141" s="8" t="s">
        <v>36</v>
      </c>
      <c r="D141" s="9">
        <v>25</v>
      </c>
      <c r="E141" s="8" t="s">
        <v>71</v>
      </c>
      <c r="F141" s="19">
        <v>0.30625000000000002</v>
      </c>
      <c r="G141" s="21">
        <v>11</v>
      </c>
      <c r="H141" s="44" t="s">
        <v>52</v>
      </c>
      <c r="I141" s="6"/>
      <c r="J141" s="6"/>
      <c r="K141" s="6"/>
    </row>
    <row r="142" spans="1:11">
      <c r="A142" s="42" t="s">
        <v>326</v>
      </c>
      <c r="B142" s="42" t="s">
        <v>327</v>
      </c>
      <c r="C142" s="8" t="s">
        <v>36</v>
      </c>
      <c r="D142" s="9">
        <v>19</v>
      </c>
      <c r="E142" s="8" t="s">
        <v>17</v>
      </c>
      <c r="F142" s="19">
        <v>0.35902777777777778</v>
      </c>
      <c r="G142" s="21">
        <v>4</v>
      </c>
      <c r="H142" s="43" t="s">
        <v>166</v>
      </c>
      <c r="I142" s="6"/>
      <c r="J142" s="6"/>
      <c r="K142" s="6"/>
    </row>
    <row r="143" spans="1:11">
      <c r="A143" s="42" t="s">
        <v>328</v>
      </c>
      <c r="B143" s="42" t="s">
        <v>329</v>
      </c>
      <c r="C143" s="8" t="s">
        <v>36</v>
      </c>
      <c r="D143" s="9">
        <v>25</v>
      </c>
      <c r="E143" s="8" t="s">
        <v>34</v>
      </c>
      <c r="F143" s="19">
        <v>0.33333333333333331</v>
      </c>
      <c r="G143" s="20">
        <v>13</v>
      </c>
      <c r="H143" s="43" t="s">
        <v>35</v>
      </c>
      <c r="I143" s="6"/>
      <c r="J143" s="6"/>
      <c r="K143" s="6"/>
    </row>
    <row r="144" spans="1:11">
      <c r="A144" s="42" t="s">
        <v>330</v>
      </c>
      <c r="B144" s="42" t="s">
        <v>331</v>
      </c>
      <c r="C144" s="8" t="s">
        <v>36</v>
      </c>
      <c r="D144" s="9">
        <v>19</v>
      </c>
      <c r="E144" s="8" t="s">
        <v>17</v>
      </c>
      <c r="F144" s="8"/>
      <c r="G144" s="21">
        <v>4</v>
      </c>
      <c r="H144" s="43" t="s">
        <v>166</v>
      </c>
      <c r="I144" s="6"/>
      <c r="J144" s="6"/>
      <c r="K144" s="6"/>
    </row>
    <row r="145" spans="1:11">
      <c r="A145" s="42" t="s">
        <v>332</v>
      </c>
      <c r="B145" s="42" t="s">
        <v>333</v>
      </c>
      <c r="C145" s="8" t="s">
        <v>36</v>
      </c>
      <c r="D145" s="9">
        <v>23</v>
      </c>
      <c r="E145" s="8" t="s">
        <v>13</v>
      </c>
      <c r="F145" s="19">
        <v>0.30208333333333331</v>
      </c>
      <c r="G145" s="10">
        <v>17</v>
      </c>
      <c r="H145" s="43" t="s">
        <v>43</v>
      </c>
      <c r="I145" s="6"/>
      <c r="J145" s="6"/>
      <c r="K145" s="6"/>
    </row>
    <row r="146" spans="1:11">
      <c r="A146" s="42" t="s">
        <v>72</v>
      </c>
      <c r="B146" s="42" t="s">
        <v>334</v>
      </c>
      <c r="C146" s="8" t="s">
        <v>36</v>
      </c>
      <c r="D146" s="9">
        <v>20</v>
      </c>
      <c r="E146" s="8" t="s">
        <v>71</v>
      </c>
      <c r="F146" s="19">
        <v>0.32222222222222224</v>
      </c>
      <c r="G146" s="20">
        <v>12</v>
      </c>
      <c r="H146" s="43" t="s">
        <v>173</v>
      </c>
      <c r="I146" s="6"/>
      <c r="J146" s="6"/>
      <c r="K146" s="6"/>
    </row>
    <row r="147" spans="1:11">
      <c r="A147" s="42" t="s">
        <v>335</v>
      </c>
      <c r="B147" s="42" t="s">
        <v>336</v>
      </c>
      <c r="C147" s="8" t="s">
        <v>36</v>
      </c>
      <c r="D147" s="9">
        <v>20</v>
      </c>
      <c r="E147" s="8" t="s">
        <v>71</v>
      </c>
      <c r="F147" s="8"/>
      <c r="G147" s="21">
        <v>4</v>
      </c>
      <c r="H147" s="43" t="s">
        <v>166</v>
      </c>
      <c r="I147" s="6"/>
      <c r="J147" s="6"/>
      <c r="K147" s="6"/>
    </row>
    <row r="148" spans="1:11">
      <c r="A148" s="42" t="s">
        <v>337</v>
      </c>
      <c r="B148" s="42" t="s">
        <v>338</v>
      </c>
      <c r="C148" s="8" t="s">
        <v>36</v>
      </c>
      <c r="D148" s="9">
        <v>23</v>
      </c>
      <c r="E148" s="8" t="s">
        <v>55</v>
      </c>
      <c r="F148" s="19">
        <v>0.27916666666666667</v>
      </c>
      <c r="G148" s="20">
        <v>16</v>
      </c>
      <c r="H148" s="43" t="s">
        <v>182</v>
      </c>
      <c r="I148" s="6"/>
      <c r="J148" s="6"/>
      <c r="K148" s="6"/>
    </row>
    <row r="149" spans="1:11">
      <c r="A149" s="42" t="s">
        <v>339</v>
      </c>
      <c r="B149" s="42" t="s">
        <v>340</v>
      </c>
      <c r="C149" s="8" t="s">
        <v>36</v>
      </c>
      <c r="D149" s="9">
        <v>31</v>
      </c>
      <c r="E149" s="8" t="s">
        <v>55</v>
      </c>
      <c r="F149" s="19">
        <v>0.28263888888888888</v>
      </c>
      <c r="G149" s="20">
        <v>15</v>
      </c>
      <c r="H149" s="43" t="s">
        <v>120</v>
      </c>
      <c r="I149" s="6"/>
      <c r="J149" s="6"/>
      <c r="K149" s="6"/>
    </row>
    <row r="150" spans="1:11">
      <c r="A150" s="42" t="s">
        <v>341</v>
      </c>
      <c r="B150" s="42" t="s">
        <v>342</v>
      </c>
      <c r="C150" s="8" t="s">
        <v>36</v>
      </c>
      <c r="D150" s="9">
        <v>20</v>
      </c>
      <c r="E150" s="8" t="s">
        <v>17</v>
      </c>
      <c r="F150" s="19">
        <v>0.34861111111111109</v>
      </c>
      <c r="G150" s="21">
        <v>4</v>
      </c>
      <c r="H150" s="44" t="s">
        <v>166</v>
      </c>
      <c r="I150" s="6"/>
      <c r="J150" s="6"/>
      <c r="K150" s="6"/>
    </row>
    <row r="151" spans="1:11">
      <c r="A151" s="42" t="s">
        <v>343</v>
      </c>
      <c r="B151" s="42" t="s">
        <v>344</v>
      </c>
      <c r="C151" s="8" t="s">
        <v>36</v>
      </c>
      <c r="D151" s="9">
        <v>20</v>
      </c>
      <c r="E151" s="8" t="s">
        <v>17</v>
      </c>
      <c r="F151" s="8" t="s">
        <v>345</v>
      </c>
      <c r="G151" s="20">
        <v>14</v>
      </c>
      <c r="H151" s="43" t="s">
        <v>113</v>
      </c>
      <c r="I151" s="6"/>
      <c r="J151" s="6"/>
      <c r="K151" s="6"/>
    </row>
    <row r="152" spans="1:11">
      <c r="A152" s="42" t="s">
        <v>346</v>
      </c>
      <c r="B152" s="42" t="s">
        <v>347</v>
      </c>
      <c r="C152" s="8" t="s">
        <v>36</v>
      </c>
      <c r="D152" s="9">
        <v>33</v>
      </c>
      <c r="E152" s="8" t="s">
        <v>21</v>
      </c>
      <c r="F152" s="19">
        <v>0.27013888888888887</v>
      </c>
      <c r="G152" s="21">
        <v>6</v>
      </c>
      <c r="H152" s="44" t="s">
        <v>225</v>
      </c>
      <c r="I152" s="6"/>
      <c r="J152" s="6"/>
      <c r="K152" s="6"/>
    </row>
    <row r="153" spans="1:11">
      <c r="A153" s="42" t="s">
        <v>348</v>
      </c>
      <c r="B153" s="42" t="s">
        <v>349</v>
      </c>
      <c r="C153" s="8" t="s">
        <v>36</v>
      </c>
      <c r="D153" s="9">
        <v>19</v>
      </c>
      <c r="E153" s="8" t="s">
        <v>17</v>
      </c>
      <c r="F153" s="19">
        <v>0.33958333333333335</v>
      </c>
      <c r="G153" s="20">
        <v>12</v>
      </c>
      <c r="H153" s="43" t="s">
        <v>173</v>
      </c>
      <c r="I153" s="6"/>
      <c r="J153" s="6"/>
      <c r="K153" s="6"/>
    </row>
    <row r="154" spans="1:11">
      <c r="A154" s="42" t="s">
        <v>20</v>
      </c>
      <c r="B154" s="42" t="s">
        <v>308</v>
      </c>
      <c r="C154" s="8" t="s">
        <v>36</v>
      </c>
      <c r="D154" s="9">
        <v>26</v>
      </c>
      <c r="E154" s="8" t="s">
        <v>71</v>
      </c>
      <c r="F154" s="8"/>
      <c r="G154" s="21">
        <v>4</v>
      </c>
      <c r="H154" s="43" t="s">
        <v>166</v>
      </c>
      <c r="I154" s="6"/>
      <c r="J154" s="6"/>
      <c r="K154" s="6"/>
    </row>
    <row r="155" spans="1:11">
      <c r="A155" s="42" t="s">
        <v>350</v>
      </c>
      <c r="B155" s="42" t="s">
        <v>351</v>
      </c>
      <c r="C155" s="8" t="s">
        <v>36</v>
      </c>
      <c r="D155" s="9">
        <v>20</v>
      </c>
      <c r="E155" s="8" t="s">
        <v>13</v>
      </c>
      <c r="F155" s="19">
        <v>0.2951388888888889</v>
      </c>
      <c r="G155" s="20">
        <v>18</v>
      </c>
      <c r="H155" s="43" t="s">
        <v>252</v>
      </c>
      <c r="I155" s="6"/>
      <c r="J155" s="6"/>
      <c r="K155" s="6"/>
    </row>
    <row r="156" spans="1:11">
      <c r="A156" s="42" t="s">
        <v>352</v>
      </c>
      <c r="B156" s="42" t="s">
        <v>353</v>
      </c>
      <c r="C156" s="8" t="s">
        <v>36</v>
      </c>
      <c r="D156" s="9">
        <v>21</v>
      </c>
      <c r="E156" s="8" t="s">
        <v>34</v>
      </c>
      <c r="F156" s="8"/>
      <c r="G156" s="20">
        <v>14</v>
      </c>
      <c r="H156" s="43" t="s">
        <v>113</v>
      </c>
      <c r="I156" s="6"/>
      <c r="J156" s="6"/>
      <c r="K156" s="6"/>
    </row>
    <row r="157" spans="1:11">
      <c r="A157" s="42" t="s">
        <v>354</v>
      </c>
      <c r="B157" s="42" t="s">
        <v>355</v>
      </c>
      <c r="C157" s="8" t="s">
        <v>36</v>
      </c>
      <c r="D157" s="9">
        <v>22</v>
      </c>
      <c r="E157" s="8" t="s">
        <v>34</v>
      </c>
      <c r="F157" s="8"/>
      <c r="G157" s="21">
        <v>4</v>
      </c>
      <c r="H157" s="43" t="s">
        <v>166</v>
      </c>
      <c r="I157" s="6"/>
      <c r="J157" s="6"/>
      <c r="K157" s="6"/>
    </row>
    <row r="158" spans="1:11">
      <c r="A158" s="42" t="s">
        <v>356</v>
      </c>
      <c r="B158" s="42" t="s">
        <v>357</v>
      </c>
      <c r="C158" s="8" t="s">
        <v>36</v>
      </c>
      <c r="D158" s="9">
        <v>20</v>
      </c>
      <c r="E158" s="8" t="s">
        <v>13</v>
      </c>
      <c r="F158" s="8"/>
      <c r="G158" s="21">
        <v>6</v>
      </c>
      <c r="H158" s="43" t="s">
        <v>225</v>
      </c>
      <c r="I158" s="6"/>
      <c r="J158" s="6"/>
      <c r="K158" s="6"/>
    </row>
    <row r="159" spans="1:11">
      <c r="A159" s="42" t="s">
        <v>358</v>
      </c>
      <c r="B159" s="42" t="s">
        <v>359</v>
      </c>
      <c r="C159" s="8" t="s">
        <v>36</v>
      </c>
      <c r="D159" s="9">
        <v>26</v>
      </c>
      <c r="E159" s="8" t="s">
        <v>17</v>
      </c>
      <c r="F159" s="22"/>
      <c r="G159" s="21">
        <v>4</v>
      </c>
      <c r="H159" s="43" t="s">
        <v>166</v>
      </c>
      <c r="I159" s="6"/>
      <c r="J159" s="6"/>
      <c r="K159" s="6"/>
    </row>
    <row r="160" spans="1:11">
      <c r="A160" s="42" t="s">
        <v>360</v>
      </c>
      <c r="B160" s="42" t="s">
        <v>361</v>
      </c>
      <c r="C160" s="8" t="s">
        <v>36</v>
      </c>
      <c r="D160" s="9">
        <v>21</v>
      </c>
      <c r="E160" s="8" t="s">
        <v>17</v>
      </c>
      <c r="F160" s="8"/>
      <c r="G160" s="21">
        <v>4</v>
      </c>
      <c r="H160" s="43" t="s">
        <v>166</v>
      </c>
      <c r="I160" s="6"/>
      <c r="J160" s="6"/>
      <c r="K160" s="6"/>
    </row>
    <row r="161" spans="1:11">
      <c r="A161" s="42" t="s">
        <v>362</v>
      </c>
      <c r="B161" s="42" t="s">
        <v>165</v>
      </c>
      <c r="C161" s="8" t="s">
        <v>36</v>
      </c>
      <c r="D161" s="9">
        <v>20</v>
      </c>
      <c r="E161" s="8" t="s">
        <v>34</v>
      </c>
      <c r="F161" s="8"/>
      <c r="G161" s="20">
        <v>14</v>
      </c>
      <c r="H161" s="43" t="s">
        <v>113</v>
      </c>
      <c r="I161" s="6"/>
      <c r="J161" s="6"/>
      <c r="K161" s="6"/>
    </row>
    <row r="162" spans="1:11">
      <c r="A162" s="42" t="s">
        <v>363</v>
      </c>
      <c r="B162" s="42" t="s">
        <v>364</v>
      </c>
      <c r="C162" s="8" t="s">
        <v>36</v>
      </c>
      <c r="D162" s="9">
        <v>20</v>
      </c>
      <c r="E162" s="8" t="s">
        <v>71</v>
      </c>
      <c r="F162" s="19">
        <v>0.32569444444444445</v>
      </c>
      <c r="G162" s="20">
        <v>12</v>
      </c>
      <c r="H162" s="43" t="s">
        <v>173</v>
      </c>
      <c r="I162" s="6"/>
      <c r="J162" s="6"/>
      <c r="K162" s="6"/>
    </row>
    <row r="163" spans="1:11">
      <c r="A163" s="42" t="s">
        <v>365</v>
      </c>
      <c r="B163" s="42" t="s">
        <v>366</v>
      </c>
      <c r="C163" s="8" t="s">
        <v>36</v>
      </c>
      <c r="D163" s="9">
        <v>21</v>
      </c>
      <c r="E163" s="8" t="s">
        <v>34</v>
      </c>
      <c r="F163" s="19">
        <v>0.35416666666666669</v>
      </c>
      <c r="G163" s="20">
        <v>14</v>
      </c>
      <c r="H163" s="44" t="s">
        <v>113</v>
      </c>
      <c r="I163" s="6"/>
      <c r="J163" s="6"/>
      <c r="K163" s="6"/>
    </row>
    <row r="164" spans="1:11">
      <c r="A164" s="42" t="s">
        <v>367</v>
      </c>
      <c r="B164" s="42" t="s">
        <v>368</v>
      </c>
      <c r="C164" s="8" t="s">
        <v>36</v>
      </c>
      <c r="D164" s="9">
        <v>21</v>
      </c>
      <c r="E164" s="8" t="s">
        <v>71</v>
      </c>
      <c r="F164" s="19">
        <v>0.32430555555555557</v>
      </c>
      <c r="G164" s="20">
        <v>12</v>
      </c>
      <c r="H164" s="43" t="s">
        <v>173</v>
      </c>
      <c r="I164" s="6"/>
      <c r="J164" s="6"/>
      <c r="K164" s="6"/>
    </row>
    <row r="165" spans="1:11">
      <c r="A165" s="42" t="s">
        <v>369</v>
      </c>
      <c r="B165" s="42" t="s">
        <v>370</v>
      </c>
      <c r="C165" s="8" t="s">
        <v>36</v>
      </c>
      <c r="D165" s="9">
        <v>19</v>
      </c>
      <c r="E165" s="8" t="s">
        <v>55</v>
      </c>
      <c r="F165" s="8"/>
      <c r="G165" s="20">
        <v>16</v>
      </c>
      <c r="H165" s="43" t="s">
        <v>182</v>
      </c>
      <c r="I165" s="6"/>
      <c r="J165" s="6"/>
      <c r="K165" s="6"/>
    </row>
    <row r="166" spans="1:11">
      <c r="A166" s="42" t="s">
        <v>371</v>
      </c>
      <c r="B166" s="42" t="s">
        <v>372</v>
      </c>
      <c r="C166" s="8" t="s">
        <v>36</v>
      </c>
      <c r="D166" s="9">
        <v>21</v>
      </c>
      <c r="E166" s="8" t="s">
        <v>55</v>
      </c>
      <c r="F166" s="19">
        <v>0.28402777777777777</v>
      </c>
      <c r="G166" s="21">
        <v>6</v>
      </c>
      <c r="H166" s="43" t="s">
        <v>225</v>
      </c>
      <c r="I166" s="6"/>
      <c r="J166" s="6"/>
      <c r="K166" s="6"/>
    </row>
    <row r="167" spans="1:11">
      <c r="A167" s="42" t="s">
        <v>373</v>
      </c>
      <c r="B167" s="42" t="s">
        <v>374</v>
      </c>
      <c r="C167" s="8" t="s">
        <v>36</v>
      </c>
      <c r="D167" s="9">
        <v>24</v>
      </c>
      <c r="E167" s="8" t="s">
        <v>34</v>
      </c>
      <c r="F167" s="19">
        <v>0.33611111111111114</v>
      </c>
      <c r="G167" s="20">
        <v>13</v>
      </c>
      <c r="H167" s="43" t="s">
        <v>35</v>
      </c>
      <c r="I167" s="6"/>
      <c r="J167" s="6"/>
      <c r="K167" s="6"/>
    </row>
    <row r="168" spans="1:11">
      <c r="A168" s="42" t="s">
        <v>375</v>
      </c>
      <c r="B168" s="42" t="s">
        <v>376</v>
      </c>
      <c r="C168" s="8" t="s">
        <v>36</v>
      </c>
      <c r="D168" s="9">
        <v>27</v>
      </c>
      <c r="E168" s="8" t="s">
        <v>55</v>
      </c>
      <c r="F168" s="19">
        <v>0.27847222222222223</v>
      </c>
      <c r="G168" s="21">
        <v>6</v>
      </c>
      <c r="H168" s="43" t="s">
        <v>225</v>
      </c>
      <c r="I168" s="6"/>
      <c r="J168" s="6"/>
      <c r="K168" s="6"/>
    </row>
    <row r="169" spans="1:11">
      <c r="A169" s="42" t="s">
        <v>246</v>
      </c>
      <c r="B169" s="42" t="s">
        <v>377</v>
      </c>
      <c r="C169" s="8" t="s">
        <v>36</v>
      </c>
      <c r="D169" s="9">
        <v>20</v>
      </c>
      <c r="E169" s="8" t="s">
        <v>17</v>
      </c>
      <c r="F169" s="8"/>
      <c r="G169" s="21">
        <v>4</v>
      </c>
      <c r="H169" s="43" t="s">
        <v>166</v>
      </c>
      <c r="I169" s="6"/>
      <c r="J169" s="6"/>
      <c r="K169" s="6"/>
    </row>
    <row r="170" spans="1:11">
      <c r="A170" s="42" t="s">
        <v>378</v>
      </c>
      <c r="B170" s="42" t="s">
        <v>210</v>
      </c>
      <c r="C170" s="8" t="s">
        <v>36</v>
      </c>
      <c r="D170" s="9">
        <v>20</v>
      </c>
      <c r="E170" s="8" t="s">
        <v>13</v>
      </c>
      <c r="F170" s="19">
        <v>0.30069444444444443</v>
      </c>
      <c r="G170" s="20">
        <v>18</v>
      </c>
      <c r="H170" s="43" t="s">
        <v>252</v>
      </c>
      <c r="I170" s="6"/>
      <c r="J170" s="6"/>
      <c r="K170" s="6"/>
    </row>
    <row r="171" spans="1:11">
      <c r="A171" s="42" t="s">
        <v>379</v>
      </c>
      <c r="B171" s="42" t="s">
        <v>380</v>
      </c>
      <c r="C171" s="8" t="s">
        <v>36</v>
      </c>
      <c r="D171" s="9">
        <v>21</v>
      </c>
      <c r="E171" s="8" t="s">
        <v>13</v>
      </c>
      <c r="F171" s="8"/>
      <c r="G171" s="20">
        <v>18</v>
      </c>
      <c r="H171" s="43" t="s">
        <v>252</v>
      </c>
      <c r="I171" s="6"/>
      <c r="J171" s="6"/>
      <c r="K171" s="6"/>
    </row>
    <row r="172" spans="1:11">
      <c r="A172" s="42" t="s">
        <v>381</v>
      </c>
      <c r="B172" s="42" t="s">
        <v>382</v>
      </c>
      <c r="C172" s="8" t="s">
        <v>36</v>
      </c>
      <c r="D172" s="9">
        <v>20</v>
      </c>
      <c r="E172" s="8" t="s">
        <v>34</v>
      </c>
      <c r="F172" s="19">
        <v>0.3527777777777778</v>
      </c>
      <c r="G172" s="20">
        <v>14</v>
      </c>
      <c r="H172" s="43" t="s">
        <v>113</v>
      </c>
      <c r="I172" s="6"/>
      <c r="J172" s="6"/>
      <c r="K172" s="6"/>
    </row>
  </sheetData>
  <phoneticPr fontId="0" type="noConversion"/>
  <dataValidations count="4">
    <dataValidation type="list" allowBlank="1" showInputMessage="1" showErrorMessage="1" prompt="Click and enter a value from the list of items" sqref="C171:C172 C63">
      <formula1>"Central Alberta RC,Cold Lake RC,Calgary RC,Edmonton RC,Leduc RC,Lakeland RC,UofA,UofC,Non-affiliated"</formula1>
    </dataValidation>
    <dataValidation type="list" allowBlank="1" showInputMessage="1" showErrorMessage="1" prompt="Click and enter a value from the list of items" sqref="E65:E172 E5:E63">
      <formula1>"Ladies S,Ladies M,Ladies L,Ladies XL,Ladies XXL,Unisex S,Unisex M,Unisex L,Unisex XL,Unisex XXL"</formula1>
    </dataValidation>
    <dataValidation type="list" allowBlank="1" showInputMessage="1" showErrorMessage="1" prompt="Click and enter a value from the list of items" sqref="J11 C65:C170 C5:C62">
      <formula1>"Central Alberta RC,Cold Lake RC,Calgary RC,Edmonton RC,Leduc RC,Lakeland RC,Rebel Rowing,UofA,UofC,Non-affiliated"</formula1>
    </dataValidation>
    <dataValidation type="list" allowBlank="1" showInputMessage="1" showErrorMessage="1" prompt="Click and enter a value from the list of items" sqref="H65:H172 H5:H62">
      <formula1>"1. Masters Women,2. Masters Men,3. Junior Women Novice,4. Senior Women Novice,5. Junior Men Novice,6. Senior Men Novice,7. Junior A Women,8. Junior B Women,9. Junior A Men,10. Junior B Men,11. Senior A Women--Open,12. Senior B Women--Open,13. Senior A Wom"&amp;"en--Lightweight,14. Senior B Women--Lightweight,15. Senior A Men--Open,16. Senior B Men--Open,17. Senior A Men--Lightweight,18. Senior B Men--Lightweight,19. Para Women--Open,20. Para Men--Open,21.Team Relay--Junior,22. Team Relay--University,23. Team Rel"&amp;"ay--Open"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66"/>
  <sheetViews>
    <sheetView topLeftCell="A97" workbookViewId="0">
      <selection sqref="A1:E134"/>
    </sheetView>
  </sheetViews>
  <sheetFormatPr defaultRowHeight="15"/>
  <cols>
    <col min="1" max="1" width="16.85546875" customWidth="1"/>
    <col min="2" max="2" width="13" bestFit="1" customWidth="1"/>
    <col min="3" max="3" width="12.5703125" bestFit="1" customWidth="1"/>
    <col min="4" max="4" width="9" hidden="1" customWidth="1"/>
    <col min="5" max="5" width="11.7109375" bestFit="1" customWidth="1"/>
  </cols>
  <sheetData>
    <row r="1" spans="1:8" ht="33.75">
      <c r="A1" s="191" t="s">
        <v>405</v>
      </c>
      <c r="B1" s="191"/>
      <c r="C1" s="191"/>
    </row>
    <row r="3" spans="1:8" ht="78.75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3" t="s">
        <v>6</v>
      </c>
      <c r="G3" s="4" t="s">
        <v>7</v>
      </c>
      <c r="H3" s="5" t="s">
        <v>8</v>
      </c>
    </row>
    <row r="4" spans="1:8">
      <c r="A4" s="27" t="s">
        <v>124</v>
      </c>
      <c r="B4" s="27" t="s">
        <v>125</v>
      </c>
      <c r="C4" s="8" t="s">
        <v>19</v>
      </c>
      <c r="D4" s="28">
        <v>58</v>
      </c>
      <c r="E4" s="8" t="s">
        <v>17</v>
      </c>
      <c r="F4" s="29" t="s">
        <v>126</v>
      </c>
      <c r="G4" s="10">
        <v>1</v>
      </c>
      <c r="H4" s="15" t="s">
        <v>18</v>
      </c>
    </row>
    <row r="5" spans="1:8">
      <c r="A5" s="8" t="s">
        <v>15</v>
      </c>
      <c r="B5" s="8" t="s">
        <v>16</v>
      </c>
      <c r="C5" s="8" t="s">
        <v>12</v>
      </c>
      <c r="D5" s="14"/>
      <c r="E5" s="8" t="s">
        <v>17</v>
      </c>
      <c r="F5" s="6"/>
      <c r="G5" s="10">
        <v>1</v>
      </c>
      <c r="H5" s="15" t="s">
        <v>18</v>
      </c>
    </row>
    <row r="6" spans="1:8">
      <c r="A6" s="8" t="s">
        <v>62</v>
      </c>
      <c r="B6" s="8" t="s">
        <v>63</v>
      </c>
      <c r="C6" s="8" t="s">
        <v>12</v>
      </c>
      <c r="D6" s="14"/>
      <c r="E6" s="8" t="s">
        <v>64</v>
      </c>
      <c r="F6" s="6"/>
      <c r="G6" s="10">
        <v>1</v>
      </c>
      <c r="H6" s="15" t="s">
        <v>18</v>
      </c>
    </row>
    <row r="7" spans="1:8">
      <c r="A7" s="8" t="s">
        <v>94</v>
      </c>
      <c r="B7" s="8" t="s">
        <v>95</v>
      </c>
      <c r="C7" s="8" t="s">
        <v>12</v>
      </c>
      <c r="D7" s="9">
        <v>39</v>
      </c>
      <c r="E7" s="8" t="s">
        <v>17</v>
      </c>
      <c r="F7" s="6"/>
      <c r="G7" s="10">
        <v>1</v>
      </c>
      <c r="H7" s="15" t="s">
        <v>18</v>
      </c>
    </row>
    <row r="8" spans="1:8">
      <c r="A8" s="8" t="s">
        <v>76</v>
      </c>
      <c r="B8" s="8" t="s">
        <v>77</v>
      </c>
      <c r="C8" s="8" t="s">
        <v>12</v>
      </c>
      <c r="D8" s="9">
        <v>50</v>
      </c>
      <c r="E8" s="8" t="s">
        <v>17</v>
      </c>
      <c r="F8" s="6"/>
      <c r="G8" s="10">
        <v>1</v>
      </c>
      <c r="H8" s="15" t="s">
        <v>18</v>
      </c>
    </row>
    <row r="9" spans="1:8">
      <c r="A9" s="27" t="s">
        <v>132</v>
      </c>
      <c r="B9" s="27" t="s">
        <v>133</v>
      </c>
      <c r="C9" s="8" t="s">
        <v>19</v>
      </c>
      <c r="D9" s="28">
        <v>57</v>
      </c>
      <c r="E9" s="8" t="s">
        <v>71</v>
      </c>
      <c r="F9" s="27"/>
      <c r="G9" s="10">
        <v>1</v>
      </c>
      <c r="H9" s="15" t="s">
        <v>18</v>
      </c>
    </row>
    <row r="10" spans="1:8" hidden="1">
      <c r="A10" s="27" t="s">
        <v>157</v>
      </c>
      <c r="B10" s="27" t="s">
        <v>158</v>
      </c>
      <c r="C10" s="8" t="s">
        <v>19</v>
      </c>
      <c r="D10" s="28">
        <v>61</v>
      </c>
      <c r="E10" s="8" t="s">
        <v>159</v>
      </c>
      <c r="F10" s="29" t="s">
        <v>160</v>
      </c>
      <c r="G10" s="10">
        <v>2</v>
      </c>
      <c r="H10" s="15" t="s">
        <v>14</v>
      </c>
    </row>
    <row r="11" spans="1:8" hidden="1">
      <c r="A11" s="38" t="s">
        <v>154</v>
      </c>
      <c r="B11" s="38" t="s">
        <v>155</v>
      </c>
      <c r="C11" s="34" t="s">
        <v>19</v>
      </c>
      <c r="D11" s="35">
        <v>49</v>
      </c>
      <c r="E11" s="34" t="s">
        <v>55</v>
      </c>
      <c r="F11" s="34" t="s">
        <v>156</v>
      </c>
      <c r="G11" s="39">
        <v>2</v>
      </c>
      <c r="H11" s="48" t="s">
        <v>14</v>
      </c>
    </row>
    <row r="12" spans="1:8" hidden="1">
      <c r="A12" s="27" t="s">
        <v>161</v>
      </c>
      <c r="B12" s="27" t="s">
        <v>162</v>
      </c>
      <c r="C12" s="8" t="s">
        <v>19</v>
      </c>
      <c r="D12" s="28">
        <v>67</v>
      </c>
      <c r="E12" s="8" t="s">
        <v>55</v>
      </c>
      <c r="F12" s="29" t="s">
        <v>163</v>
      </c>
      <c r="G12" s="10">
        <v>2</v>
      </c>
      <c r="H12" s="15" t="s">
        <v>14</v>
      </c>
    </row>
    <row r="13" spans="1:8" hidden="1">
      <c r="A13" s="27" t="s">
        <v>102</v>
      </c>
      <c r="B13" s="27" t="s">
        <v>103</v>
      </c>
      <c r="C13" s="8" t="s">
        <v>19</v>
      </c>
      <c r="D13" s="28">
        <v>76</v>
      </c>
      <c r="E13" s="8" t="s">
        <v>13</v>
      </c>
      <c r="F13" s="29" t="s">
        <v>104</v>
      </c>
      <c r="G13" s="10">
        <v>2</v>
      </c>
      <c r="H13" s="15" t="s">
        <v>14</v>
      </c>
    </row>
    <row r="14" spans="1:8" hidden="1">
      <c r="A14" s="27" t="s">
        <v>185</v>
      </c>
      <c r="B14" s="27" t="s">
        <v>186</v>
      </c>
      <c r="C14" s="8" t="s">
        <v>25</v>
      </c>
      <c r="D14" s="28">
        <v>50</v>
      </c>
      <c r="E14" s="8" t="s">
        <v>21</v>
      </c>
      <c r="F14" s="29" t="s">
        <v>187</v>
      </c>
      <c r="G14" s="10">
        <v>2</v>
      </c>
      <c r="H14" s="15" t="s">
        <v>14</v>
      </c>
    </row>
    <row r="15" spans="1:8" hidden="1">
      <c r="A15" s="8" t="s">
        <v>67</v>
      </c>
      <c r="B15" s="8" t="s">
        <v>68</v>
      </c>
      <c r="C15" s="8" t="s">
        <v>12</v>
      </c>
      <c r="D15" s="9"/>
      <c r="E15" s="8" t="s">
        <v>55</v>
      </c>
      <c r="F15" s="6"/>
      <c r="G15" s="10">
        <v>2</v>
      </c>
      <c r="H15" s="15" t="s">
        <v>14</v>
      </c>
    </row>
    <row r="16" spans="1:8" hidden="1">
      <c r="A16" s="8" t="s">
        <v>10</v>
      </c>
      <c r="B16" s="8" t="s">
        <v>11</v>
      </c>
      <c r="C16" s="8" t="s">
        <v>12</v>
      </c>
      <c r="D16" s="9"/>
      <c r="E16" s="8" t="s">
        <v>13</v>
      </c>
      <c r="F16" s="6"/>
      <c r="G16" s="10">
        <v>2</v>
      </c>
      <c r="H16" s="11" t="s">
        <v>14</v>
      </c>
    </row>
    <row r="17" spans="1:8" hidden="1">
      <c r="A17" s="8" t="s">
        <v>15</v>
      </c>
      <c r="B17" s="8" t="s">
        <v>20</v>
      </c>
      <c r="C17" s="8" t="s">
        <v>12</v>
      </c>
      <c r="D17" s="14"/>
      <c r="E17" s="8" t="s">
        <v>21</v>
      </c>
      <c r="F17" s="6"/>
      <c r="G17" s="10">
        <v>2</v>
      </c>
      <c r="H17" s="11" t="s">
        <v>14</v>
      </c>
    </row>
    <row r="18" spans="1:8" hidden="1">
      <c r="A18" s="8" t="s">
        <v>167</v>
      </c>
      <c r="B18" s="8" t="s">
        <v>168</v>
      </c>
      <c r="C18" s="8" t="s">
        <v>22</v>
      </c>
      <c r="D18" s="9">
        <v>48</v>
      </c>
      <c r="E18" s="8" t="s">
        <v>13</v>
      </c>
      <c r="F18" s="6"/>
      <c r="G18" s="10">
        <v>2</v>
      </c>
      <c r="H18" s="15" t="s">
        <v>14</v>
      </c>
    </row>
    <row r="19" spans="1:8" hidden="1">
      <c r="A19" s="8" t="s">
        <v>183</v>
      </c>
      <c r="B19" s="8" t="s">
        <v>184</v>
      </c>
      <c r="C19" s="8" t="s">
        <v>22</v>
      </c>
      <c r="D19" s="9">
        <v>59</v>
      </c>
      <c r="E19" s="8" t="s">
        <v>55</v>
      </c>
      <c r="F19" s="6"/>
      <c r="G19" s="10">
        <v>2</v>
      </c>
      <c r="H19" s="11" t="s">
        <v>14</v>
      </c>
    </row>
    <row r="20" spans="1:8" hidden="1">
      <c r="A20" s="8" t="s">
        <v>92</v>
      </c>
      <c r="B20" s="8" t="s">
        <v>93</v>
      </c>
      <c r="C20" s="8" t="s">
        <v>12</v>
      </c>
      <c r="D20" s="9">
        <v>59</v>
      </c>
      <c r="E20" s="8" t="s">
        <v>21</v>
      </c>
      <c r="F20" s="6"/>
      <c r="G20" s="10">
        <v>2</v>
      </c>
      <c r="H20" s="11" t="s">
        <v>14</v>
      </c>
    </row>
    <row r="21" spans="1:8">
      <c r="A21" s="8" t="s">
        <v>211</v>
      </c>
      <c r="B21" s="8" t="s">
        <v>212</v>
      </c>
      <c r="C21" s="8" t="s">
        <v>28</v>
      </c>
      <c r="D21" s="9">
        <v>16</v>
      </c>
      <c r="E21" s="8" t="s">
        <v>34</v>
      </c>
      <c r="F21" s="40" t="s">
        <v>213</v>
      </c>
      <c r="G21" s="20">
        <v>3</v>
      </c>
      <c r="H21" s="11" t="s">
        <v>49</v>
      </c>
    </row>
    <row r="22" spans="1:8">
      <c r="A22" s="8" t="s">
        <v>202</v>
      </c>
      <c r="B22" s="8" t="s">
        <v>203</v>
      </c>
      <c r="C22" s="8" t="s">
        <v>28</v>
      </c>
      <c r="D22" s="9">
        <v>16</v>
      </c>
      <c r="E22" s="8" t="s">
        <v>17</v>
      </c>
      <c r="F22" s="19">
        <v>0.36319444444444443</v>
      </c>
      <c r="G22" s="20">
        <v>3</v>
      </c>
      <c r="H22" s="15" t="s">
        <v>49</v>
      </c>
    </row>
    <row r="23" spans="1:8">
      <c r="A23" s="8" t="s">
        <v>47</v>
      </c>
      <c r="B23" s="8" t="s">
        <v>48</v>
      </c>
      <c r="C23" s="8" t="s">
        <v>12</v>
      </c>
      <c r="D23" s="9">
        <v>15</v>
      </c>
      <c r="E23" s="8" t="s">
        <v>34</v>
      </c>
      <c r="F23" s="19">
        <v>0.38541666666666669</v>
      </c>
      <c r="G23" s="20">
        <v>3</v>
      </c>
      <c r="H23" s="15" t="s">
        <v>49</v>
      </c>
    </row>
    <row r="24" spans="1:8">
      <c r="A24" s="8" t="s">
        <v>74</v>
      </c>
      <c r="B24" s="8" t="s">
        <v>75</v>
      </c>
      <c r="C24" s="8" t="s">
        <v>12</v>
      </c>
      <c r="D24" s="9">
        <v>17</v>
      </c>
      <c r="E24" s="8" t="s">
        <v>17</v>
      </c>
      <c r="F24" s="19">
        <v>0.3923611111111111</v>
      </c>
      <c r="G24" s="20">
        <v>3</v>
      </c>
      <c r="H24" s="11" t="s">
        <v>49</v>
      </c>
    </row>
    <row r="25" spans="1:8">
      <c r="A25" s="8" t="s">
        <v>58</v>
      </c>
      <c r="B25" s="8" t="s">
        <v>59</v>
      </c>
      <c r="C25" s="8" t="s">
        <v>12</v>
      </c>
      <c r="D25" s="9">
        <v>14</v>
      </c>
      <c r="E25" s="8" t="s">
        <v>17</v>
      </c>
      <c r="F25" s="26">
        <v>9.06</v>
      </c>
      <c r="G25" s="20">
        <v>3</v>
      </c>
      <c r="H25" s="11" t="s">
        <v>49</v>
      </c>
    </row>
    <row r="26" spans="1:8">
      <c r="A26" s="8" t="s">
        <v>69</v>
      </c>
      <c r="B26" s="8" t="s">
        <v>70</v>
      </c>
      <c r="C26" s="8" t="s">
        <v>12</v>
      </c>
      <c r="D26" s="9">
        <v>16</v>
      </c>
      <c r="E26" s="8" t="s">
        <v>71</v>
      </c>
      <c r="F26" s="8"/>
      <c r="G26" s="20">
        <v>3</v>
      </c>
      <c r="H26" s="11" t="s">
        <v>49</v>
      </c>
    </row>
    <row r="27" spans="1:8">
      <c r="A27" s="8" t="s">
        <v>400</v>
      </c>
      <c r="B27" s="8" t="s">
        <v>401</v>
      </c>
      <c r="C27" s="8" t="s">
        <v>12</v>
      </c>
      <c r="D27" s="9">
        <v>15</v>
      </c>
      <c r="E27" s="8" t="s">
        <v>17</v>
      </c>
      <c r="F27" s="8"/>
      <c r="G27" s="20">
        <v>3</v>
      </c>
      <c r="H27" s="11" t="s">
        <v>49</v>
      </c>
    </row>
    <row r="28" spans="1:8">
      <c r="A28" s="8" t="s">
        <v>98</v>
      </c>
      <c r="B28" s="8" t="s">
        <v>99</v>
      </c>
      <c r="C28" s="8" t="s">
        <v>12</v>
      </c>
      <c r="D28" s="9">
        <v>16</v>
      </c>
      <c r="E28" s="8" t="s">
        <v>71</v>
      </c>
      <c r="F28" s="8"/>
      <c r="G28" s="20">
        <v>3</v>
      </c>
      <c r="H28" s="11" t="s">
        <v>49</v>
      </c>
    </row>
    <row r="29" spans="1:8">
      <c r="A29" s="8" t="s">
        <v>100</v>
      </c>
      <c r="B29" s="8" t="s">
        <v>101</v>
      </c>
      <c r="C29" s="8" t="s">
        <v>12</v>
      </c>
      <c r="D29" s="9">
        <v>16</v>
      </c>
      <c r="E29" s="8" t="s">
        <v>17</v>
      </c>
      <c r="F29" s="8"/>
      <c r="G29" s="20">
        <v>3</v>
      </c>
      <c r="H29" s="15" t="s">
        <v>49</v>
      </c>
    </row>
    <row r="30" spans="1:8">
      <c r="A30" s="42" t="s">
        <v>293</v>
      </c>
      <c r="B30" s="42" t="s">
        <v>294</v>
      </c>
      <c r="C30" s="8" t="s">
        <v>36</v>
      </c>
      <c r="D30" s="9">
        <v>21</v>
      </c>
      <c r="E30" s="8" t="s">
        <v>64</v>
      </c>
      <c r="F30" s="19">
        <v>0.32916666666666666</v>
      </c>
      <c r="G30" s="21">
        <v>4</v>
      </c>
      <c r="H30" s="43" t="s">
        <v>166</v>
      </c>
    </row>
    <row r="31" spans="1:8">
      <c r="A31" s="42" t="s">
        <v>321</v>
      </c>
      <c r="B31" s="42" t="s">
        <v>322</v>
      </c>
      <c r="C31" s="8" t="s">
        <v>36</v>
      </c>
      <c r="D31" s="9">
        <v>22</v>
      </c>
      <c r="E31" s="8" t="s">
        <v>71</v>
      </c>
      <c r="F31" s="19">
        <v>0.33541666666666664</v>
      </c>
      <c r="G31" s="21">
        <v>4</v>
      </c>
      <c r="H31" s="44" t="s">
        <v>166</v>
      </c>
    </row>
    <row r="32" spans="1:8">
      <c r="A32" s="42" t="s">
        <v>341</v>
      </c>
      <c r="B32" s="42" t="s">
        <v>342</v>
      </c>
      <c r="C32" s="8" t="s">
        <v>36</v>
      </c>
      <c r="D32" s="9">
        <v>20</v>
      </c>
      <c r="E32" s="8" t="s">
        <v>17</v>
      </c>
      <c r="F32" s="19">
        <v>0.34861111111111109</v>
      </c>
      <c r="G32" s="21">
        <v>4</v>
      </c>
      <c r="H32" s="44" t="s">
        <v>166</v>
      </c>
    </row>
    <row r="33" spans="1:8">
      <c r="A33" s="42" t="s">
        <v>317</v>
      </c>
      <c r="B33" s="42" t="s">
        <v>318</v>
      </c>
      <c r="C33" s="8" t="s">
        <v>36</v>
      </c>
      <c r="D33" s="9">
        <v>18</v>
      </c>
      <c r="E33" s="8" t="s">
        <v>17</v>
      </c>
      <c r="F33" s="19">
        <v>0.35555555555555557</v>
      </c>
      <c r="G33" s="21">
        <v>4</v>
      </c>
      <c r="H33" s="44" t="s">
        <v>166</v>
      </c>
    </row>
    <row r="34" spans="1:8">
      <c r="A34" s="42" t="s">
        <v>326</v>
      </c>
      <c r="B34" s="42" t="s">
        <v>327</v>
      </c>
      <c r="C34" s="8" t="s">
        <v>36</v>
      </c>
      <c r="D34" s="9">
        <v>19</v>
      </c>
      <c r="E34" s="8" t="s">
        <v>17</v>
      </c>
      <c r="F34" s="19">
        <v>0.35902777777777778</v>
      </c>
      <c r="G34" s="21">
        <v>4</v>
      </c>
      <c r="H34" s="43" t="s">
        <v>166</v>
      </c>
    </row>
    <row r="35" spans="1:8">
      <c r="A35" s="42" t="s">
        <v>295</v>
      </c>
      <c r="B35" s="42" t="s">
        <v>296</v>
      </c>
      <c r="C35" s="8" t="s">
        <v>36</v>
      </c>
      <c r="D35" s="9">
        <v>18</v>
      </c>
      <c r="E35" s="8" t="s">
        <v>17</v>
      </c>
      <c r="F35" s="19">
        <v>0.36041666666666666</v>
      </c>
      <c r="G35" s="21">
        <v>4</v>
      </c>
      <c r="H35" s="43" t="s">
        <v>166</v>
      </c>
    </row>
    <row r="36" spans="1:8">
      <c r="A36" s="42" t="s">
        <v>278</v>
      </c>
      <c r="B36" s="42" t="s">
        <v>279</v>
      </c>
      <c r="C36" s="8" t="s">
        <v>36</v>
      </c>
      <c r="D36" s="9">
        <v>19</v>
      </c>
      <c r="E36" s="8" t="s">
        <v>13</v>
      </c>
      <c r="F36" s="8"/>
      <c r="G36" s="21">
        <v>4</v>
      </c>
      <c r="H36" s="43" t="s">
        <v>166</v>
      </c>
    </row>
    <row r="37" spans="1:8">
      <c r="A37" s="42" t="s">
        <v>335</v>
      </c>
      <c r="B37" s="42" t="s">
        <v>336</v>
      </c>
      <c r="C37" s="8" t="s">
        <v>36</v>
      </c>
      <c r="D37" s="9">
        <v>20</v>
      </c>
      <c r="E37" s="8" t="s">
        <v>71</v>
      </c>
      <c r="F37" s="8"/>
      <c r="G37" s="21">
        <v>4</v>
      </c>
      <c r="H37" s="43" t="s">
        <v>166</v>
      </c>
    </row>
    <row r="38" spans="1:8">
      <c r="A38" s="42" t="s">
        <v>261</v>
      </c>
      <c r="B38" s="42" t="s">
        <v>262</v>
      </c>
      <c r="C38" s="8" t="s">
        <v>36</v>
      </c>
      <c r="D38" s="9">
        <v>25</v>
      </c>
      <c r="E38" s="8" t="s">
        <v>17</v>
      </c>
      <c r="F38" s="8"/>
      <c r="G38" s="21">
        <v>4</v>
      </c>
      <c r="H38" s="43" t="s">
        <v>166</v>
      </c>
    </row>
    <row r="39" spans="1:8">
      <c r="A39" s="42" t="s">
        <v>270</v>
      </c>
      <c r="B39" s="42" t="s">
        <v>271</v>
      </c>
      <c r="C39" s="8" t="s">
        <v>36</v>
      </c>
      <c r="D39" s="9">
        <v>20</v>
      </c>
      <c r="E39" s="8" t="s">
        <v>71</v>
      </c>
      <c r="F39" s="8"/>
      <c r="G39" s="21">
        <v>4</v>
      </c>
      <c r="H39" s="44" t="s">
        <v>166</v>
      </c>
    </row>
    <row r="40" spans="1:8">
      <c r="A40" s="42" t="s">
        <v>360</v>
      </c>
      <c r="B40" s="42" t="s">
        <v>361</v>
      </c>
      <c r="C40" s="8" t="s">
        <v>36</v>
      </c>
      <c r="D40" s="9">
        <v>21</v>
      </c>
      <c r="E40" s="8" t="s">
        <v>17</v>
      </c>
      <c r="F40" s="8"/>
      <c r="G40" s="21">
        <v>4</v>
      </c>
      <c r="H40" s="43" t="s">
        <v>166</v>
      </c>
    </row>
    <row r="41" spans="1:8">
      <c r="A41" s="42" t="s">
        <v>330</v>
      </c>
      <c r="B41" s="42" t="s">
        <v>331</v>
      </c>
      <c r="C41" s="8" t="s">
        <v>36</v>
      </c>
      <c r="D41" s="9">
        <v>19</v>
      </c>
      <c r="E41" s="8" t="s">
        <v>17</v>
      </c>
      <c r="F41" s="8"/>
      <c r="G41" s="21">
        <v>4</v>
      </c>
      <c r="H41" s="43" t="s">
        <v>166</v>
      </c>
    </row>
    <row r="42" spans="1:8">
      <c r="A42" s="42" t="s">
        <v>354</v>
      </c>
      <c r="B42" s="42" t="s">
        <v>355</v>
      </c>
      <c r="C42" s="8" t="s">
        <v>36</v>
      </c>
      <c r="D42" s="9">
        <v>22</v>
      </c>
      <c r="E42" s="8" t="s">
        <v>34</v>
      </c>
      <c r="F42" s="8"/>
      <c r="G42" s="21">
        <v>4</v>
      </c>
      <c r="H42" s="43" t="s">
        <v>166</v>
      </c>
    </row>
    <row r="43" spans="1:8">
      <c r="A43" s="42" t="s">
        <v>358</v>
      </c>
      <c r="B43" s="42" t="s">
        <v>359</v>
      </c>
      <c r="C43" s="8" t="s">
        <v>36</v>
      </c>
      <c r="D43" s="9">
        <v>26</v>
      </c>
      <c r="E43" s="8" t="s">
        <v>17</v>
      </c>
      <c r="F43" s="22"/>
      <c r="G43" s="21">
        <v>4</v>
      </c>
      <c r="H43" s="43" t="s">
        <v>166</v>
      </c>
    </row>
    <row r="44" spans="1:8">
      <c r="A44" s="42" t="s">
        <v>246</v>
      </c>
      <c r="B44" s="42" t="s">
        <v>377</v>
      </c>
      <c r="C44" s="8" t="s">
        <v>36</v>
      </c>
      <c r="D44" s="9">
        <v>20</v>
      </c>
      <c r="E44" s="8" t="s">
        <v>17</v>
      </c>
      <c r="F44" s="8"/>
      <c r="G44" s="21">
        <v>4</v>
      </c>
      <c r="H44" s="43" t="s">
        <v>166</v>
      </c>
    </row>
    <row r="45" spans="1:8">
      <c r="A45" s="42" t="s">
        <v>284</v>
      </c>
      <c r="B45" s="42" t="s">
        <v>285</v>
      </c>
      <c r="C45" s="8" t="s">
        <v>36</v>
      </c>
      <c r="D45" s="9">
        <v>20</v>
      </c>
      <c r="E45" s="8" t="s">
        <v>71</v>
      </c>
      <c r="F45" s="8"/>
      <c r="G45" s="21">
        <v>4</v>
      </c>
      <c r="H45" s="43" t="s">
        <v>166</v>
      </c>
    </row>
    <row r="46" spans="1:8">
      <c r="A46" s="42" t="s">
        <v>20</v>
      </c>
      <c r="B46" s="42" t="s">
        <v>308</v>
      </c>
      <c r="C46" s="8" t="s">
        <v>36</v>
      </c>
      <c r="D46" s="9">
        <v>26</v>
      </c>
      <c r="E46" s="8" t="s">
        <v>71</v>
      </c>
      <c r="F46" s="8"/>
      <c r="G46" s="21">
        <v>4</v>
      </c>
      <c r="H46" s="43" t="s">
        <v>166</v>
      </c>
    </row>
    <row r="47" spans="1:8">
      <c r="A47" s="42" t="s">
        <v>313</v>
      </c>
      <c r="B47" s="42" t="s">
        <v>314</v>
      </c>
      <c r="C47" s="8" t="s">
        <v>36</v>
      </c>
      <c r="D47" s="9">
        <v>21</v>
      </c>
      <c r="E47" s="8" t="s">
        <v>17</v>
      </c>
      <c r="F47" s="8"/>
      <c r="G47" s="21">
        <v>4</v>
      </c>
      <c r="H47" s="43" t="s">
        <v>166</v>
      </c>
    </row>
    <row r="48" spans="1:8">
      <c r="A48" s="8" t="s">
        <v>164</v>
      </c>
      <c r="B48" s="8" t="s">
        <v>165</v>
      </c>
      <c r="C48" s="8" t="s">
        <v>22</v>
      </c>
      <c r="D48" s="9">
        <v>21</v>
      </c>
      <c r="E48" s="8" t="s">
        <v>13</v>
      </c>
      <c r="F48" s="6"/>
      <c r="G48" s="21">
        <v>4</v>
      </c>
      <c r="H48" s="11" t="s">
        <v>166</v>
      </c>
    </row>
    <row r="49" spans="1:8">
      <c r="A49" s="8" t="s">
        <v>176</v>
      </c>
      <c r="B49" s="8" t="s">
        <v>177</v>
      </c>
      <c r="C49" s="8" t="s">
        <v>22</v>
      </c>
      <c r="D49" s="14"/>
      <c r="E49" s="6"/>
      <c r="F49" s="6"/>
      <c r="G49" s="21">
        <v>4</v>
      </c>
      <c r="H49" s="11" t="s">
        <v>166</v>
      </c>
    </row>
    <row r="50" spans="1:8">
      <c r="A50" s="8" t="s">
        <v>169</v>
      </c>
      <c r="B50" s="8" t="s">
        <v>170</v>
      </c>
      <c r="C50" s="8" t="s">
        <v>22</v>
      </c>
      <c r="D50" s="9">
        <v>21</v>
      </c>
      <c r="E50" s="8" t="s">
        <v>17</v>
      </c>
      <c r="F50" s="6"/>
      <c r="G50" s="21">
        <v>4</v>
      </c>
      <c r="H50" s="11" t="s">
        <v>166</v>
      </c>
    </row>
    <row r="51" spans="1:8">
      <c r="A51" s="8" t="s">
        <v>230</v>
      </c>
      <c r="B51" s="8" t="s">
        <v>231</v>
      </c>
      <c r="C51" s="8" t="s">
        <v>0</v>
      </c>
      <c r="D51" s="9">
        <v>21</v>
      </c>
      <c r="E51" s="8" t="s">
        <v>71</v>
      </c>
      <c r="F51" s="8"/>
      <c r="G51" s="21">
        <v>4</v>
      </c>
      <c r="H51" s="15" t="s">
        <v>166</v>
      </c>
    </row>
    <row r="52" spans="1:8" hidden="1">
      <c r="A52" s="8" t="s">
        <v>196</v>
      </c>
      <c r="B52" s="8" t="s">
        <v>197</v>
      </c>
      <c r="C52" s="8" t="s">
        <v>28</v>
      </c>
      <c r="D52" s="9">
        <v>17</v>
      </c>
      <c r="E52" s="8" t="s">
        <v>55</v>
      </c>
      <c r="F52" s="8" t="s">
        <v>198</v>
      </c>
      <c r="G52" s="20">
        <v>5</v>
      </c>
      <c r="H52" s="15" t="s">
        <v>24</v>
      </c>
    </row>
    <row r="53" spans="1:8" hidden="1">
      <c r="A53" s="8" t="s">
        <v>15</v>
      </c>
      <c r="B53" s="8" t="s">
        <v>23</v>
      </c>
      <c r="C53" s="8" t="s">
        <v>12</v>
      </c>
      <c r="D53" s="9">
        <v>15</v>
      </c>
      <c r="E53" s="8" t="s">
        <v>13</v>
      </c>
      <c r="F53" s="19">
        <v>0.30138888888888887</v>
      </c>
      <c r="G53" s="20">
        <v>5</v>
      </c>
      <c r="H53" s="15" t="s">
        <v>24</v>
      </c>
    </row>
    <row r="54" spans="1:8" hidden="1">
      <c r="A54" s="8" t="s">
        <v>192</v>
      </c>
      <c r="B54" s="8" t="s">
        <v>193</v>
      </c>
      <c r="C54" s="8" t="s">
        <v>28</v>
      </c>
      <c r="D54" s="9">
        <v>15</v>
      </c>
      <c r="E54" s="8" t="s">
        <v>55</v>
      </c>
      <c r="F54" s="19">
        <v>0.31736111111111109</v>
      </c>
      <c r="G54" s="20">
        <v>5</v>
      </c>
      <c r="H54" s="11" t="s">
        <v>24</v>
      </c>
    </row>
    <row r="55" spans="1:8" hidden="1">
      <c r="A55" s="8" t="s">
        <v>194</v>
      </c>
      <c r="B55" s="8" t="s">
        <v>195</v>
      </c>
      <c r="C55" s="8" t="s">
        <v>28</v>
      </c>
      <c r="D55" s="9">
        <v>16</v>
      </c>
      <c r="E55" s="8" t="s">
        <v>55</v>
      </c>
      <c r="F55" s="6"/>
      <c r="G55" s="20">
        <v>5</v>
      </c>
      <c r="H55" s="15" t="s">
        <v>24</v>
      </c>
    </row>
    <row r="56" spans="1:8" hidden="1">
      <c r="A56" s="49" t="s">
        <v>189</v>
      </c>
      <c r="B56" s="49" t="s">
        <v>57</v>
      </c>
      <c r="C56" s="49" t="s">
        <v>28</v>
      </c>
      <c r="D56" s="50">
        <v>17</v>
      </c>
      <c r="E56" s="49" t="s">
        <v>21</v>
      </c>
      <c r="F56" s="51"/>
      <c r="G56" s="66">
        <v>5</v>
      </c>
      <c r="H56" s="53" t="s">
        <v>24</v>
      </c>
    </row>
    <row r="57" spans="1:8" hidden="1">
      <c r="A57" s="8" t="s">
        <v>208</v>
      </c>
      <c r="B57" s="8" t="s">
        <v>209</v>
      </c>
      <c r="C57" s="8" t="s">
        <v>28</v>
      </c>
      <c r="D57" s="9">
        <v>17</v>
      </c>
      <c r="E57" s="8" t="s">
        <v>13</v>
      </c>
      <c r="F57" s="6"/>
      <c r="G57" s="20">
        <v>5</v>
      </c>
      <c r="H57" s="11" t="s">
        <v>24</v>
      </c>
    </row>
    <row r="58" spans="1:8" hidden="1">
      <c r="A58" s="8" t="s">
        <v>390</v>
      </c>
      <c r="B58" s="8" t="s">
        <v>389</v>
      </c>
      <c r="C58" s="8" t="s">
        <v>28</v>
      </c>
      <c r="D58" s="9">
        <v>17</v>
      </c>
      <c r="E58" s="8" t="s">
        <v>55</v>
      </c>
      <c r="F58" s="6"/>
      <c r="G58" s="20">
        <v>5</v>
      </c>
      <c r="H58" s="15" t="s">
        <v>24</v>
      </c>
    </row>
    <row r="59" spans="1:8" hidden="1">
      <c r="A59" s="8" t="s">
        <v>134</v>
      </c>
      <c r="B59" s="8" t="s">
        <v>135</v>
      </c>
      <c r="C59" s="8" t="s">
        <v>19</v>
      </c>
      <c r="D59" s="9">
        <v>27</v>
      </c>
      <c r="E59" s="8" t="s">
        <v>55</v>
      </c>
      <c r="F59" s="8" t="s">
        <v>136</v>
      </c>
      <c r="G59" s="21">
        <v>20</v>
      </c>
      <c r="H59" s="15" t="s">
        <v>137</v>
      </c>
    </row>
    <row r="60" spans="1:8" hidden="1">
      <c r="A60" s="8" t="s">
        <v>199</v>
      </c>
      <c r="B60" s="8" t="s">
        <v>200</v>
      </c>
      <c r="C60" s="8" t="s">
        <v>28</v>
      </c>
      <c r="D60" s="9">
        <v>18</v>
      </c>
      <c r="E60" s="8" t="s">
        <v>13</v>
      </c>
      <c r="F60" s="19">
        <v>0.31180555555555556</v>
      </c>
      <c r="G60" s="20">
        <v>20</v>
      </c>
      <c r="H60" s="15" t="s">
        <v>201</v>
      </c>
    </row>
    <row r="61" spans="1:8" hidden="1">
      <c r="A61" s="42" t="s">
        <v>346</v>
      </c>
      <c r="B61" s="42" t="s">
        <v>347</v>
      </c>
      <c r="C61" s="8" t="s">
        <v>36</v>
      </c>
      <c r="D61" s="9">
        <v>33</v>
      </c>
      <c r="E61" s="8" t="s">
        <v>21</v>
      </c>
      <c r="F61" s="19">
        <v>0.27013888888888887</v>
      </c>
      <c r="G61" s="21">
        <v>6</v>
      </c>
      <c r="H61" s="44" t="s">
        <v>225</v>
      </c>
    </row>
    <row r="62" spans="1:8" hidden="1">
      <c r="A62" s="42" t="s">
        <v>375</v>
      </c>
      <c r="B62" s="42" t="s">
        <v>376</v>
      </c>
      <c r="C62" s="8" t="s">
        <v>36</v>
      </c>
      <c r="D62" s="9">
        <v>27</v>
      </c>
      <c r="E62" s="8" t="s">
        <v>55</v>
      </c>
      <c r="F62" s="19">
        <v>0.27847222222222223</v>
      </c>
      <c r="G62" s="21">
        <v>6</v>
      </c>
      <c r="H62" s="43" t="s">
        <v>225</v>
      </c>
    </row>
    <row r="63" spans="1:8" hidden="1">
      <c r="A63" s="42" t="s">
        <v>371</v>
      </c>
      <c r="B63" s="42" t="s">
        <v>372</v>
      </c>
      <c r="C63" s="8" t="s">
        <v>36</v>
      </c>
      <c r="D63" s="9">
        <v>21</v>
      </c>
      <c r="E63" s="8" t="s">
        <v>55</v>
      </c>
      <c r="F63" s="19">
        <v>0.28402777777777777</v>
      </c>
      <c r="G63" s="21">
        <v>6</v>
      </c>
      <c r="H63" s="43" t="s">
        <v>225</v>
      </c>
    </row>
    <row r="64" spans="1:8" hidden="1">
      <c r="A64" s="42" t="s">
        <v>305</v>
      </c>
      <c r="B64" s="42" t="s">
        <v>306</v>
      </c>
      <c r="C64" s="8" t="s">
        <v>36</v>
      </c>
      <c r="D64" s="9">
        <v>21</v>
      </c>
      <c r="E64" s="8" t="s">
        <v>13</v>
      </c>
      <c r="F64" s="8"/>
      <c r="G64" s="21">
        <v>6</v>
      </c>
      <c r="H64" s="43" t="s">
        <v>225</v>
      </c>
    </row>
    <row r="65" spans="1:8" hidden="1">
      <c r="A65" s="42" t="s">
        <v>356</v>
      </c>
      <c r="B65" s="42" t="s">
        <v>357</v>
      </c>
      <c r="C65" s="8" t="s">
        <v>36</v>
      </c>
      <c r="D65" s="9">
        <v>20</v>
      </c>
      <c r="E65" s="8" t="s">
        <v>13</v>
      </c>
      <c r="F65" s="8"/>
      <c r="G65" s="21">
        <v>6</v>
      </c>
      <c r="H65" s="43" t="s">
        <v>225</v>
      </c>
    </row>
    <row r="66" spans="1:8" hidden="1">
      <c r="A66" s="8" t="s">
        <v>223</v>
      </c>
      <c r="B66" s="8" t="s">
        <v>224</v>
      </c>
      <c r="C66" s="8" t="s">
        <v>0</v>
      </c>
      <c r="D66" s="9">
        <v>21</v>
      </c>
      <c r="E66" s="8" t="s">
        <v>13</v>
      </c>
      <c r="F66" s="8"/>
      <c r="G66" s="21">
        <v>6</v>
      </c>
      <c r="H66" s="11" t="s">
        <v>225</v>
      </c>
    </row>
    <row r="67" spans="1:8" hidden="1">
      <c r="A67" s="8" t="s">
        <v>226</v>
      </c>
      <c r="B67" s="8" t="s">
        <v>227</v>
      </c>
      <c r="C67" s="8" t="s">
        <v>0</v>
      </c>
      <c r="D67" s="9">
        <v>21</v>
      </c>
      <c r="E67" s="8" t="s">
        <v>55</v>
      </c>
      <c r="F67" s="8"/>
      <c r="G67" s="21">
        <v>6</v>
      </c>
      <c r="H67" s="11" t="s">
        <v>225</v>
      </c>
    </row>
    <row r="68" spans="1:8" hidden="1">
      <c r="A68" s="42" t="s">
        <v>337</v>
      </c>
      <c r="B68" s="42" t="s">
        <v>338</v>
      </c>
      <c r="C68" s="8" t="s">
        <v>36</v>
      </c>
      <c r="D68" s="9">
        <v>23</v>
      </c>
      <c r="E68" s="8" t="s">
        <v>55</v>
      </c>
      <c r="F68" s="19">
        <v>0.27916666666666667</v>
      </c>
      <c r="G68" s="21">
        <v>6</v>
      </c>
      <c r="H68" s="11" t="s">
        <v>225</v>
      </c>
    </row>
    <row r="69" spans="1:8">
      <c r="A69" s="8" t="s">
        <v>96</v>
      </c>
      <c r="B69" s="8" t="s">
        <v>97</v>
      </c>
      <c r="C69" s="8" t="s">
        <v>12</v>
      </c>
      <c r="D69" s="9">
        <v>18</v>
      </c>
      <c r="E69" s="8" t="s">
        <v>17</v>
      </c>
      <c r="F69" s="19">
        <v>0.33124999999999999</v>
      </c>
      <c r="G69" s="20">
        <v>7</v>
      </c>
      <c r="H69" s="11" t="s">
        <v>27</v>
      </c>
    </row>
    <row r="70" spans="1:8">
      <c r="A70" s="8" t="s">
        <v>37</v>
      </c>
      <c r="B70" s="8" t="s">
        <v>38</v>
      </c>
      <c r="C70" s="8" t="s">
        <v>12</v>
      </c>
      <c r="D70" s="9">
        <v>18</v>
      </c>
      <c r="E70" s="8" t="s">
        <v>17</v>
      </c>
      <c r="F70" s="19">
        <v>0.33402777777777776</v>
      </c>
      <c r="G70" s="20">
        <v>7</v>
      </c>
      <c r="H70" s="11" t="s">
        <v>27</v>
      </c>
    </row>
    <row r="71" spans="1:8">
      <c r="A71" s="8" t="s">
        <v>15</v>
      </c>
      <c r="B71" s="8" t="s">
        <v>26</v>
      </c>
      <c r="C71" s="8" t="s">
        <v>12</v>
      </c>
      <c r="D71" s="9">
        <v>17</v>
      </c>
      <c r="E71" s="8" t="s">
        <v>17</v>
      </c>
      <c r="F71" s="19">
        <v>0.34236111111111112</v>
      </c>
      <c r="G71" s="20">
        <v>7</v>
      </c>
      <c r="H71" s="11" t="s">
        <v>27</v>
      </c>
    </row>
    <row r="72" spans="1:8">
      <c r="A72" s="8" t="s">
        <v>60</v>
      </c>
      <c r="B72" s="8" t="s">
        <v>61</v>
      </c>
      <c r="C72" s="8" t="s">
        <v>12</v>
      </c>
      <c r="D72" s="9">
        <v>17</v>
      </c>
      <c r="E72" s="8" t="s">
        <v>17</v>
      </c>
      <c r="F72" s="6"/>
      <c r="G72" s="20">
        <v>7</v>
      </c>
      <c r="H72" s="11" t="s">
        <v>27</v>
      </c>
    </row>
    <row r="73" spans="1:8">
      <c r="A73" s="8" t="s">
        <v>144</v>
      </c>
      <c r="B73" s="8" t="s">
        <v>145</v>
      </c>
      <c r="C73" s="8" t="s">
        <v>19</v>
      </c>
      <c r="D73" s="9">
        <v>17</v>
      </c>
      <c r="E73" s="8" t="s">
        <v>17</v>
      </c>
      <c r="F73" s="6"/>
      <c r="G73" s="20">
        <v>7</v>
      </c>
      <c r="H73" s="15" t="s">
        <v>27</v>
      </c>
    </row>
    <row r="74" spans="1:8">
      <c r="A74" s="8" t="s">
        <v>20</v>
      </c>
      <c r="B74" s="8" t="s">
        <v>82</v>
      </c>
      <c r="C74" s="8" t="s">
        <v>12</v>
      </c>
      <c r="D74" s="9">
        <v>16</v>
      </c>
      <c r="E74" s="8" t="s">
        <v>71</v>
      </c>
      <c r="F74" s="8"/>
      <c r="G74" s="21">
        <v>8</v>
      </c>
      <c r="H74" s="11" t="s">
        <v>83</v>
      </c>
    </row>
    <row r="75" spans="1:8" hidden="1">
      <c r="A75" s="8" t="s">
        <v>141</v>
      </c>
      <c r="B75" s="8" t="s">
        <v>142</v>
      </c>
      <c r="C75" s="8" t="s">
        <v>19</v>
      </c>
      <c r="D75" s="9">
        <v>17</v>
      </c>
      <c r="E75" s="8" t="s">
        <v>55</v>
      </c>
      <c r="F75" s="8" t="s">
        <v>143</v>
      </c>
      <c r="G75" s="21">
        <v>9</v>
      </c>
      <c r="H75" s="11" t="s">
        <v>46</v>
      </c>
    </row>
    <row r="76" spans="1:8" hidden="1">
      <c r="A76" s="27" t="s">
        <v>149</v>
      </c>
      <c r="B76" s="27" t="s">
        <v>150</v>
      </c>
      <c r="C76" s="8" t="s">
        <v>19</v>
      </c>
      <c r="D76" s="28">
        <v>17</v>
      </c>
      <c r="E76" s="8" t="s">
        <v>55</v>
      </c>
      <c r="F76" s="29" t="s">
        <v>151</v>
      </c>
      <c r="G76" s="21">
        <v>9</v>
      </c>
      <c r="H76" s="11" t="s">
        <v>46</v>
      </c>
    </row>
    <row r="77" spans="1:8" hidden="1">
      <c r="A77" s="8" t="s">
        <v>53</v>
      </c>
      <c r="B77" s="8" t="s">
        <v>54</v>
      </c>
      <c r="C77" s="8" t="s">
        <v>12</v>
      </c>
      <c r="D77" s="9">
        <v>18</v>
      </c>
      <c r="E77" s="8" t="s">
        <v>55</v>
      </c>
      <c r="F77" s="19">
        <v>0.26250000000000001</v>
      </c>
      <c r="G77" s="21">
        <v>9</v>
      </c>
      <c r="H77" s="11" t="s">
        <v>46</v>
      </c>
    </row>
    <row r="78" spans="1:8" hidden="1">
      <c r="A78" s="8" t="s">
        <v>188</v>
      </c>
      <c r="B78" s="8" t="s">
        <v>85</v>
      </c>
      <c r="C78" s="8" t="s">
        <v>28</v>
      </c>
      <c r="D78" s="9">
        <v>17</v>
      </c>
      <c r="E78" s="8" t="s">
        <v>55</v>
      </c>
      <c r="F78" s="19">
        <v>0.28402777777777777</v>
      </c>
      <c r="G78" s="21">
        <v>9</v>
      </c>
      <c r="H78" s="11" t="s">
        <v>46</v>
      </c>
    </row>
    <row r="79" spans="1:8" hidden="1">
      <c r="A79" s="8" t="s">
        <v>78</v>
      </c>
      <c r="B79" s="8" t="s">
        <v>79</v>
      </c>
      <c r="C79" s="8" t="s">
        <v>12</v>
      </c>
      <c r="D79" s="9">
        <v>17</v>
      </c>
      <c r="E79" s="8" t="s">
        <v>13</v>
      </c>
      <c r="F79" s="19">
        <v>0.28680555555555554</v>
      </c>
      <c r="G79" s="21">
        <v>9</v>
      </c>
      <c r="H79" s="11" t="s">
        <v>46</v>
      </c>
    </row>
    <row r="80" spans="1:8" hidden="1">
      <c r="A80" s="8" t="s">
        <v>56</v>
      </c>
      <c r="B80" s="8" t="s">
        <v>57</v>
      </c>
      <c r="C80" s="8" t="s">
        <v>12</v>
      </c>
      <c r="D80" s="9">
        <v>17</v>
      </c>
      <c r="E80" s="8" t="s">
        <v>13</v>
      </c>
      <c r="F80" s="19">
        <v>0.28749999999999998</v>
      </c>
      <c r="G80" s="21">
        <v>9</v>
      </c>
      <c r="H80" s="11" t="s">
        <v>46</v>
      </c>
    </row>
    <row r="81" spans="1:8" hidden="1">
      <c r="A81" s="8" t="s">
        <v>84</v>
      </c>
      <c r="B81" s="8" t="s">
        <v>85</v>
      </c>
      <c r="C81" s="8" t="s">
        <v>12</v>
      </c>
      <c r="D81" s="9">
        <v>18</v>
      </c>
      <c r="E81" s="8" t="s">
        <v>13</v>
      </c>
      <c r="F81" s="26">
        <v>7.54</v>
      </c>
      <c r="G81" s="21">
        <v>9</v>
      </c>
      <c r="H81" s="15" t="s">
        <v>46</v>
      </c>
    </row>
    <row r="82" spans="1:8" hidden="1">
      <c r="A82" s="8" t="s">
        <v>402</v>
      </c>
      <c r="B82" s="8" t="s">
        <v>403</v>
      </c>
      <c r="C82" s="8" t="s">
        <v>12</v>
      </c>
      <c r="D82" s="9">
        <v>18</v>
      </c>
      <c r="E82" s="8" t="s">
        <v>21</v>
      </c>
      <c r="F82" s="22"/>
      <c r="G82" s="21">
        <v>9</v>
      </c>
      <c r="H82" s="15" t="s">
        <v>46</v>
      </c>
    </row>
    <row r="83" spans="1:8" hidden="1">
      <c r="A83" s="8" t="s">
        <v>206</v>
      </c>
      <c r="B83" s="8" t="s">
        <v>207</v>
      </c>
      <c r="C83" s="8" t="s">
        <v>28</v>
      </c>
      <c r="D83" s="9">
        <v>17</v>
      </c>
      <c r="E83" s="8" t="s">
        <v>13</v>
      </c>
      <c r="F83" s="8"/>
      <c r="G83" s="21">
        <v>9</v>
      </c>
      <c r="H83" s="11" t="s">
        <v>46</v>
      </c>
    </row>
    <row r="84" spans="1:8" hidden="1">
      <c r="A84" s="49" t="s">
        <v>204</v>
      </c>
      <c r="B84" s="49" t="s">
        <v>205</v>
      </c>
      <c r="C84" s="49" t="s">
        <v>28</v>
      </c>
      <c r="D84" s="50">
        <v>17</v>
      </c>
      <c r="E84" s="49" t="s">
        <v>55</v>
      </c>
      <c r="F84" s="51"/>
      <c r="G84" s="52">
        <v>9</v>
      </c>
      <c r="H84" s="53" t="s">
        <v>46</v>
      </c>
    </row>
    <row r="85" spans="1:8" hidden="1">
      <c r="A85" s="8" t="s">
        <v>29</v>
      </c>
      <c r="B85" s="8" t="s">
        <v>30</v>
      </c>
      <c r="C85" s="8" t="s">
        <v>12</v>
      </c>
      <c r="D85" s="9">
        <v>16</v>
      </c>
      <c r="E85" s="8" t="s">
        <v>13</v>
      </c>
      <c r="F85" s="19">
        <v>0.28333333333333333</v>
      </c>
      <c r="G85" s="21">
        <v>10</v>
      </c>
      <c r="H85" s="15" t="s">
        <v>31</v>
      </c>
    </row>
    <row r="86" spans="1:8" hidden="1">
      <c r="A86" s="8" t="s">
        <v>190</v>
      </c>
      <c r="B86" s="8" t="s">
        <v>191</v>
      </c>
      <c r="C86" s="8" t="s">
        <v>28</v>
      </c>
      <c r="D86" s="9">
        <v>16</v>
      </c>
      <c r="E86" s="8" t="s">
        <v>13</v>
      </c>
      <c r="F86" s="8"/>
      <c r="G86" s="21">
        <v>10</v>
      </c>
      <c r="H86" s="15" t="s">
        <v>31</v>
      </c>
    </row>
    <row r="87" spans="1:8" hidden="1">
      <c r="A87" s="8" t="s">
        <v>88</v>
      </c>
      <c r="B87" s="8" t="s">
        <v>89</v>
      </c>
      <c r="C87" s="8" t="s">
        <v>12</v>
      </c>
      <c r="D87" s="9">
        <v>16</v>
      </c>
      <c r="E87" s="8" t="s">
        <v>55</v>
      </c>
      <c r="F87" s="8"/>
      <c r="G87" s="21">
        <v>10</v>
      </c>
      <c r="H87" s="15" t="s">
        <v>31</v>
      </c>
    </row>
    <row r="88" spans="1:8">
      <c r="A88" s="8" t="s">
        <v>138</v>
      </c>
      <c r="B88" s="8" t="s">
        <v>139</v>
      </c>
      <c r="C88" s="8" t="s">
        <v>19</v>
      </c>
      <c r="D88" s="9">
        <v>26</v>
      </c>
      <c r="E88" s="8" t="s">
        <v>17</v>
      </c>
      <c r="F88" s="8" t="s">
        <v>140</v>
      </c>
      <c r="G88" s="21">
        <v>11</v>
      </c>
      <c r="H88" s="11" t="s">
        <v>52</v>
      </c>
    </row>
    <row r="89" spans="1:8">
      <c r="A89" s="49" t="s">
        <v>114</v>
      </c>
      <c r="B89" s="49" t="s">
        <v>115</v>
      </c>
      <c r="C89" s="49" t="s">
        <v>19</v>
      </c>
      <c r="D89" s="50">
        <v>34</v>
      </c>
      <c r="E89" s="49" t="s">
        <v>13</v>
      </c>
      <c r="F89" s="49" t="s">
        <v>116</v>
      </c>
      <c r="G89" s="52">
        <v>11</v>
      </c>
      <c r="H89" s="53" t="s">
        <v>52</v>
      </c>
    </row>
    <row r="90" spans="1:8">
      <c r="A90" s="27" t="s">
        <v>105</v>
      </c>
      <c r="B90" s="27" t="s">
        <v>106</v>
      </c>
      <c r="C90" s="8" t="s">
        <v>19</v>
      </c>
      <c r="D90" s="28">
        <v>56</v>
      </c>
      <c r="E90" s="8" t="s">
        <v>71</v>
      </c>
      <c r="F90" s="29" t="s">
        <v>107</v>
      </c>
      <c r="G90" s="21">
        <v>11</v>
      </c>
      <c r="H90" s="15" t="s">
        <v>52</v>
      </c>
    </row>
    <row r="91" spans="1:8">
      <c r="A91" s="42" t="s">
        <v>325</v>
      </c>
      <c r="B91" s="42" t="s">
        <v>11</v>
      </c>
      <c r="C91" s="8" t="s">
        <v>36</v>
      </c>
      <c r="D91" s="9">
        <v>25</v>
      </c>
      <c r="E91" s="8" t="s">
        <v>71</v>
      </c>
      <c r="F91" s="19">
        <v>0.30625000000000002</v>
      </c>
      <c r="G91" s="21">
        <v>11</v>
      </c>
      <c r="H91" s="44" t="s">
        <v>52</v>
      </c>
    </row>
    <row r="92" spans="1:8">
      <c r="A92" s="42" t="s">
        <v>323</v>
      </c>
      <c r="B92" s="42" t="s">
        <v>324</v>
      </c>
      <c r="C92" s="8" t="s">
        <v>36</v>
      </c>
      <c r="D92" s="9">
        <v>23</v>
      </c>
      <c r="E92" s="8" t="s">
        <v>17</v>
      </c>
      <c r="F92" s="19">
        <v>0.34027777777777779</v>
      </c>
      <c r="G92" s="21">
        <v>11</v>
      </c>
      <c r="H92" s="44" t="s">
        <v>52</v>
      </c>
    </row>
    <row r="93" spans="1:8">
      <c r="A93" s="42" t="s">
        <v>276</v>
      </c>
      <c r="B93" s="42" t="s">
        <v>277</v>
      </c>
      <c r="C93" s="8" t="s">
        <v>36</v>
      </c>
      <c r="D93" s="9">
        <v>25</v>
      </c>
      <c r="E93" s="8" t="s">
        <v>71</v>
      </c>
      <c r="F93" s="19">
        <v>0.34097222222222223</v>
      </c>
      <c r="G93" s="21">
        <v>11</v>
      </c>
      <c r="H93" s="44" t="s">
        <v>52</v>
      </c>
    </row>
    <row r="94" spans="1:8">
      <c r="A94" s="8" t="s">
        <v>72</v>
      </c>
      <c r="B94" s="8" t="s">
        <v>73</v>
      </c>
      <c r="C94" s="8" t="s">
        <v>12</v>
      </c>
      <c r="D94" s="9">
        <v>25</v>
      </c>
      <c r="E94" s="8" t="s">
        <v>17</v>
      </c>
      <c r="F94" s="6"/>
      <c r="G94" s="21">
        <v>11</v>
      </c>
      <c r="H94" s="11" t="s">
        <v>52</v>
      </c>
    </row>
    <row r="95" spans="1:8">
      <c r="A95" s="8" t="s">
        <v>65</v>
      </c>
      <c r="B95" s="8" t="s">
        <v>66</v>
      </c>
      <c r="C95" s="8" t="s">
        <v>12</v>
      </c>
      <c r="D95" s="9">
        <v>22</v>
      </c>
      <c r="E95" s="8" t="s">
        <v>17</v>
      </c>
      <c r="F95" s="6"/>
      <c r="G95" s="21">
        <v>11</v>
      </c>
      <c r="H95" s="11" t="s">
        <v>52</v>
      </c>
    </row>
    <row r="96" spans="1:8">
      <c r="A96" s="8" t="s">
        <v>50</v>
      </c>
      <c r="B96" s="8" t="s">
        <v>51</v>
      </c>
      <c r="C96" s="8" t="s">
        <v>12</v>
      </c>
      <c r="D96" s="9">
        <v>33</v>
      </c>
      <c r="E96" s="8" t="s">
        <v>34</v>
      </c>
      <c r="F96" s="6"/>
      <c r="G96" s="21">
        <v>11</v>
      </c>
      <c r="H96" s="15" t="s">
        <v>52</v>
      </c>
    </row>
    <row r="97" spans="1:8">
      <c r="A97" s="8" t="s">
        <v>90</v>
      </c>
      <c r="B97" s="8" t="s">
        <v>91</v>
      </c>
      <c r="C97" s="8" t="s">
        <v>12</v>
      </c>
      <c r="D97" s="9">
        <v>22</v>
      </c>
      <c r="E97" s="8" t="s">
        <v>17</v>
      </c>
      <c r="F97" s="6"/>
      <c r="G97" s="21">
        <v>11</v>
      </c>
      <c r="H97" s="15" t="s">
        <v>52</v>
      </c>
    </row>
    <row r="98" spans="1:8">
      <c r="A98" s="42" t="s">
        <v>301</v>
      </c>
      <c r="B98" s="42" t="s">
        <v>302</v>
      </c>
      <c r="C98" s="8" t="s">
        <v>36</v>
      </c>
      <c r="D98" s="9">
        <v>23</v>
      </c>
      <c r="E98" s="8" t="s">
        <v>17</v>
      </c>
      <c r="F98" s="8"/>
      <c r="G98" s="21">
        <v>11</v>
      </c>
      <c r="H98" s="43" t="s">
        <v>52</v>
      </c>
    </row>
    <row r="99" spans="1:8">
      <c r="A99" s="67" t="s">
        <v>94</v>
      </c>
      <c r="B99" s="67" t="s">
        <v>95</v>
      </c>
      <c r="C99" s="67" t="s">
        <v>12</v>
      </c>
      <c r="D99" s="68">
        <v>39</v>
      </c>
      <c r="E99" s="67" t="s">
        <v>17</v>
      </c>
      <c r="F99" s="69"/>
      <c r="G99" s="70">
        <v>11</v>
      </c>
      <c r="H99" s="71" t="s">
        <v>52</v>
      </c>
    </row>
    <row r="100" spans="1:8">
      <c r="A100" s="72" t="s">
        <v>272</v>
      </c>
      <c r="B100" s="72" t="s">
        <v>273</v>
      </c>
      <c r="C100" s="67" t="s">
        <v>36</v>
      </c>
      <c r="D100" s="68">
        <v>23</v>
      </c>
      <c r="E100" s="67" t="s">
        <v>17</v>
      </c>
      <c r="F100" s="73">
        <v>0.32500000000000001</v>
      </c>
      <c r="G100" s="70">
        <v>11</v>
      </c>
      <c r="H100" s="71" t="s">
        <v>52</v>
      </c>
    </row>
    <row r="101" spans="1:8">
      <c r="A101" s="8" t="s">
        <v>235</v>
      </c>
      <c r="B101" s="8" t="s">
        <v>236</v>
      </c>
      <c r="C101" s="8" t="s">
        <v>0</v>
      </c>
      <c r="D101" s="9">
        <v>19</v>
      </c>
      <c r="E101" s="8" t="s">
        <v>71</v>
      </c>
      <c r="F101" s="8" t="s">
        <v>237</v>
      </c>
      <c r="G101" s="20">
        <v>12</v>
      </c>
      <c r="H101" s="11" t="s">
        <v>173</v>
      </c>
    </row>
    <row r="102" spans="1:8">
      <c r="A102" s="42" t="s">
        <v>288</v>
      </c>
      <c r="B102" s="42" t="s">
        <v>289</v>
      </c>
      <c r="C102" s="8" t="s">
        <v>36</v>
      </c>
      <c r="D102" s="9">
        <v>19</v>
      </c>
      <c r="E102" s="8" t="s">
        <v>17</v>
      </c>
      <c r="F102" s="8" t="s">
        <v>290</v>
      </c>
      <c r="G102" s="20">
        <v>12</v>
      </c>
      <c r="H102" s="43" t="s">
        <v>173</v>
      </c>
    </row>
    <row r="103" spans="1:8">
      <c r="A103" s="55" t="s">
        <v>315</v>
      </c>
      <c r="B103" s="55" t="s">
        <v>61</v>
      </c>
      <c r="C103" s="56" t="s">
        <v>36</v>
      </c>
      <c r="D103" s="57">
        <v>22</v>
      </c>
      <c r="E103" s="56" t="s">
        <v>17</v>
      </c>
      <c r="F103" s="56" t="s">
        <v>316</v>
      </c>
      <c r="G103" s="58">
        <v>12</v>
      </c>
      <c r="H103" s="59" t="s">
        <v>173</v>
      </c>
    </row>
    <row r="104" spans="1:8">
      <c r="A104" s="42" t="s">
        <v>253</v>
      </c>
      <c r="B104" s="42" t="s">
        <v>254</v>
      </c>
      <c r="C104" s="8" t="s">
        <v>36</v>
      </c>
      <c r="D104" s="9">
        <v>22</v>
      </c>
      <c r="E104" s="8" t="s">
        <v>17</v>
      </c>
      <c r="F104" s="19">
        <v>0.31944444444444442</v>
      </c>
      <c r="G104" s="20">
        <v>12</v>
      </c>
      <c r="H104" s="43" t="s">
        <v>173</v>
      </c>
    </row>
    <row r="105" spans="1:8">
      <c r="A105" s="42" t="s">
        <v>72</v>
      </c>
      <c r="B105" s="42" t="s">
        <v>334</v>
      </c>
      <c r="C105" s="8" t="s">
        <v>36</v>
      </c>
      <c r="D105" s="9">
        <v>20</v>
      </c>
      <c r="E105" s="8" t="s">
        <v>71</v>
      </c>
      <c r="F105" s="19">
        <v>0.32222222222222224</v>
      </c>
      <c r="G105" s="20">
        <v>12</v>
      </c>
      <c r="H105" s="43" t="s">
        <v>173</v>
      </c>
    </row>
    <row r="106" spans="1:8">
      <c r="A106" s="42" t="s">
        <v>367</v>
      </c>
      <c r="B106" s="42" t="s">
        <v>368</v>
      </c>
      <c r="C106" s="8" t="s">
        <v>36</v>
      </c>
      <c r="D106" s="9">
        <v>21</v>
      </c>
      <c r="E106" s="8" t="s">
        <v>71</v>
      </c>
      <c r="F106" s="19">
        <v>0.32430555555555557</v>
      </c>
      <c r="G106" s="20">
        <v>12</v>
      </c>
      <c r="H106" s="43" t="s">
        <v>173</v>
      </c>
    </row>
    <row r="107" spans="1:8">
      <c r="A107" s="42" t="s">
        <v>363</v>
      </c>
      <c r="B107" s="42" t="s">
        <v>364</v>
      </c>
      <c r="C107" s="8" t="s">
        <v>36</v>
      </c>
      <c r="D107" s="9">
        <v>20</v>
      </c>
      <c r="E107" s="8" t="s">
        <v>71</v>
      </c>
      <c r="F107" s="19">
        <v>0.32569444444444445</v>
      </c>
      <c r="G107" s="20">
        <v>12</v>
      </c>
      <c r="H107" s="43" t="s">
        <v>173</v>
      </c>
    </row>
    <row r="108" spans="1:8">
      <c r="A108" s="42" t="s">
        <v>255</v>
      </c>
      <c r="B108" s="42" t="s">
        <v>256</v>
      </c>
      <c r="C108" s="8" t="s">
        <v>36</v>
      </c>
      <c r="D108" s="9">
        <v>20</v>
      </c>
      <c r="E108" s="8" t="s">
        <v>17</v>
      </c>
      <c r="F108" s="19">
        <v>0.33958333333333335</v>
      </c>
      <c r="G108" s="20">
        <v>12</v>
      </c>
      <c r="H108" s="43" t="s">
        <v>173</v>
      </c>
    </row>
    <row r="109" spans="1:8">
      <c r="A109" s="42" t="s">
        <v>348</v>
      </c>
      <c r="B109" s="42" t="s">
        <v>349</v>
      </c>
      <c r="C109" s="8" t="s">
        <v>36</v>
      </c>
      <c r="D109" s="9">
        <v>19</v>
      </c>
      <c r="E109" s="8" t="s">
        <v>17</v>
      </c>
      <c r="F109" s="19">
        <v>0.33958333333333335</v>
      </c>
      <c r="G109" s="20">
        <v>12</v>
      </c>
      <c r="H109" s="43" t="s">
        <v>173</v>
      </c>
    </row>
    <row r="110" spans="1:8">
      <c r="A110" s="8" t="s">
        <v>174</v>
      </c>
      <c r="B110" s="8" t="s">
        <v>175</v>
      </c>
      <c r="C110" s="8" t="s">
        <v>22</v>
      </c>
      <c r="D110" s="9">
        <v>19</v>
      </c>
      <c r="E110" s="8" t="s">
        <v>17</v>
      </c>
      <c r="F110" s="6"/>
      <c r="G110" s="20">
        <v>12</v>
      </c>
      <c r="H110" s="15" t="s">
        <v>173</v>
      </c>
    </row>
    <row r="111" spans="1:8">
      <c r="A111" s="8" t="s">
        <v>178</v>
      </c>
      <c r="B111" s="8" t="s">
        <v>179</v>
      </c>
      <c r="C111" s="8" t="s">
        <v>22</v>
      </c>
      <c r="D111" s="9">
        <v>26</v>
      </c>
      <c r="E111" s="8" t="s">
        <v>17</v>
      </c>
      <c r="F111" s="6"/>
      <c r="G111" s="20">
        <v>12</v>
      </c>
      <c r="H111" s="11" t="s">
        <v>173</v>
      </c>
    </row>
    <row r="112" spans="1:8">
      <c r="A112" s="8" t="s">
        <v>178</v>
      </c>
      <c r="B112" s="8" t="s">
        <v>180</v>
      </c>
      <c r="C112" s="8" t="s">
        <v>22</v>
      </c>
      <c r="D112" s="9">
        <v>24</v>
      </c>
      <c r="E112" s="8" t="s">
        <v>13</v>
      </c>
      <c r="F112" s="6"/>
      <c r="G112" s="20">
        <v>12</v>
      </c>
      <c r="H112" s="11" t="s">
        <v>173</v>
      </c>
    </row>
    <row r="113" spans="1:8">
      <c r="A113" s="8" t="s">
        <v>171</v>
      </c>
      <c r="B113" s="8" t="s">
        <v>172</v>
      </c>
      <c r="C113" s="8" t="s">
        <v>22</v>
      </c>
      <c r="D113" s="9">
        <v>21</v>
      </c>
      <c r="E113" s="8" t="s">
        <v>55</v>
      </c>
      <c r="F113" s="6"/>
      <c r="G113" s="20">
        <v>12</v>
      </c>
      <c r="H113" s="11" t="s">
        <v>173</v>
      </c>
    </row>
    <row r="114" spans="1:8">
      <c r="A114" s="8" t="s">
        <v>217</v>
      </c>
      <c r="B114" s="8" t="s">
        <v>218</v>
      </c>
      <c r="C114" s="8" t="s">
        <v>0</v>
      </c>
      <c r="D114" s="9">
        <v>24</v>
      </c>
      <c r="E114" s="8" t="s">
        <v>34</v>
      </c>
      <c r="F114" s="8" t="s">
        <v>219</v>
      </c>
      <c r="G114" s="20">
        <v>13</v>
      </c>
      <c r="H114" s="11" t="s">
        <v>35</v>
      </c>
    </row>
    <row r="115" spans="1:8">
      <c r="A115" s="8" t="s">
        <v>240</v>
      </c>
      <c r="B115" s="8" t="s">
        <v>241</v>
      </c>
      <c r="C115" s="8" t="s">
        <v>0</v>
      </c>
      <c r="D115" s="9">
        <v>31</v>
      </c>
      <c r="E115" s="8" t="s">
        <v>34</v>
      </c>
      <c r="F115" s="8" t="s">
        <v>242</v>
      </c>
      <c r="G115" s="20">
        <v>13</v>
      </c>
      <c r="H115" s="11" t="s">
        <v>35</v>
      </c>
    </row>
    <row r="116" spans="1:8">
      <c r="A116" s="8" t="s">
        <v>32</v>
      </c>
      <c r="B116" s="8" t="s">
        <v>33</v>
      </c>
      <c r="C116" s="8" t="s">
        <v>12</v>
      </c>
      <c r="D116" s="9">
        <v>24</v>
      </c>
      <c r="E116" s="8" t="s">
        <v>34</v>
      </c>
      <c r="F116" s="22">
        <v>0.31527777777777777</v>
      </c>
      <c r="G116" s="20">
        <v>13</v>
      </c>
      <c r="H116" s="11" t="s">
        <v>35</v>
      </c>
    </row>
    <row r="117" spans="1:8">
      <c r="A117" s="42" t="s">
        <v>328</v>
      </c>
      <c r="B117" s="42" t="s">
        <v>329</v>
      </c>
      <c r="C117" s="8" t="s">
        <v>36</v>
      </c>
      <c r="D117" s="9">
        <v>25</v>
      </c>
      <c r="E117" s="8" t="s">
        <v>34</v>
      </c>
      <c r="F117" s="19">
        <v>0.33333333333333331</v>
      </c>
      <c r="G117" s="20">
        <v>13</v>
      </c>
      <c r="H117" s="43" t="s">
        <v>35</v>
      </c>
    </row>
    <row r="118" spans="1:8">
      <c r="A118" s="42" t="s">
        <v>373</v>
      </c>
      <c r="B118" s="42" t="s">
        <v>374</v>
      </c>
      <c r="C118" s="8" t="s">
        <v>36</v>
      </c>
      <c r="D118" s="9">
        <v>24</v>
      </c>
      <c r="E118" s="8" t="s">
        <v>34</v>
      </c>
      <c r="F118" s="19">
        <v>0.33611111111111114</v>
      </c>
      <c r="G118" s="20">
        <v>13</v>
      </c>
      <c r="H118" s="43" t="s">
        <v>35</v>
      </c>
    </row>
    <row r="119" spans="1:8">
      <c r="A119" s="42" t="s">
        <v>299</v>
      </c>
      <c r="B119" s="42" t="s">
        <v>300</v>
      </c>
      <c r="C119" s="8" t="s">
        <v>36</v>
      </c>
      <c r="D119" s="9">
        <v>29</v>
      </c>
      <c r="E119" s="8" t="s">
        <v>34</v>
      </c>
      <c r="F119" s="19">
        <v>0.35416666666666669</v>
      </c>
      <c r="G119" s="20">
        <v>13</v>
      </c>
      <c r="H119" s="43" t="s">
        <v>35</v>
      </c>
    </row>
    <row r="120" spans="1:8">
      <c r="A120" s="42" t="s">
        <v>311</v>
      </c>
      <c r="B120" s="42" t="s">
        <v>312</v>
      </c>
      <c r="C120" s="8" t="s">
        <v>36</v>
      </c>
      <c r="D120" s="9">
        <v>31</v>
      </c>
      <c r="E120" s="8" t="s">
        <v>17</v>
      </c>
      <c r="F120" s="8"/>
      <c r="G120" s="20">
        <v>13</v>
      </c>
      <c r="H120" s="43" t="s">
        <v>35</v>
      </c>
    </row>
    <row r="121" spans="1:8">
      <c r="A121" s="42" t="s">
        <v>343</v>
      </c>
      <c r="B121" s="42" t="s">
        <v>344</v>
      </c>
      <c r="C121" s="8" t="s">
        <v>36</v>
      </c>
      <c r="D121" s="9">
        <v>20</v>
      </c>
      <c r="E121" s="8" t="s">
        <v>17</v>
      </c>
      <c r="F121" s="8" t="s">
        <v>345</v>
      </c>
      <c r="G121" s="20">
        <v>14</v>
      </c>
      <c r="H121" s="43" t="s">
        <v>113</v>
      </c>
    </row>
    <row r="122" spans="1:8">
      <c r="A122" s="8" t="s">
        <v>220</v>
      </c>
      <c r="B122" s="8" t="s">
        <v>221</v>
      </c>
      <c r="C122" s="8" t="s">
        <v>0</v>
      </c>
      <c r="D122" s="9">
        <v>19</v>
      </c>
      <c r="E122" s="8" t="s">
        <v>34</v>
      </c>
      <c r="F122" s="8" t="s">
        <v>222</v>
      </c>
      <c r="G122" s="20">
        <v>14</v>
      </c>
      <c r="H122" s="11" t="s">
        <v>113</v>
      </c>
    </row>
    <row r="123" spans="1:8">
      <c r="A123" s="8" t="s">
        <v>214</v>
      </c>
      <c r="B123" s="8" t="s">
        <v>215</v>
      </c>
      <c r="C123" s="8" t="s">
        <v>0</v>
      </c>
      <c r="D123" s="9">
        <v>19</v>
      </c>
      <c r="E123" s="8" t="s">
        <v>17</v>
      </c>
      <c r="F123" s="8" t="s">
        <v>216</v>
      </c>
      <c r="G123" s="20">
        <v>14</v>
      </c>
      <c r="H123" s="11" t="s">
        <v>113</v>
      </c>
    </row>
    <row r="124" spans="1:8">
      <c r="A124" s="30" t="s">
        <v>111</v>
      </c>
      <c r="B124" s="30" t="s">
        <v>112</v>
      </c>
      <c r="C124" s="30" t="s">
        <v>19</v>
      </c>
      <c r="D124" s="30">
        <v>18</v>
      </c>
      <c r="E124" s="30" t="s">
        <v>34</v>
      </c>
      <c r="F124" s="31">
        <v>0.32916666666666666</v>
      </c>
      <c r="G124" s="32">
        <v>14</v>
      </c>
      <c r="H124" s="33" t="s">
        <v>113</v>
      </c>
    </row>
    <row r="125" spans="1:8">
      <c r="A125" s="42" t="s">
        <v>307</v>
      </c>
      <c r="B125" s="42" t="s">
        <v>308</v>
      </c>
      <c r="C125" s="8" t="s">
        <v>36</v>
      </c>
      <c r="D125" s="9">
        <v>19</v>
      </c>
      <c r="E125" s="8" t="s">
        <v>34</v>
      </c>
      <c r="F125" s="19">
        <v>0.34861111111111109</v>
      </c>
      <c r="G125" s="20">
        <v>14</v>
      </c>
      <c r="H125" s="43" t="s">
        <v>113</v>
      </c>
    </row>
    <row r="126" spans="1:8">
      <c r="A126" s="42" t="s">
        <v>274</v>
      </c>
      <c r="B126" s="42" t="s">
        <v>275</v>
      </c>
      <c r="C126" s="8" t="s">
        <v>36</v>
      </c>
      <c r="D126" s="9">
        <v>21</v>
      </c>
      <c r="E126" s="8" t="s">
        <v>17</v>
      </c>
      <c r="F126" s="19">
        <v>0.35069444444444442</v>
      </c>
      <c r="G126" s="20">
        <v>14</v>
      </c>
      <c r="H126" s="43" t="s">
        <v>113</v>
      </c>
    </row>
    <row r="127" spans="1:8">
      <c r="A127" s="42" t="s">
        <v>381</v>
      </c>
      <c r="B127" s="42" t="s">
        <v>382</v>
      </c>
      <c r="C127" s="8" t="s">
        <v>36</v>
      </c>
      <c r="D127" s="9">
        <v>20</v>
      </c>
      <c r="E127" s="8" t="s">
        <v>34</v>
      </c>
      <c r="F127" s="19">
        <v>0.3527777777777778</v>
      </c>
      <c r="G127" s="20">
        <v>14</v>
      </c>
      <c r="H127" s="43" t="s">
        <v>113</v>
      </c>
    </row>
    <row r="128" spans="1:8">
      <c r="A128" s="42" t="s">
        <v>365</v>
      </c>
      <c r="B128" s="42" t="s">
        <v>366</v>
      </c>
      <c r="C128" s="8" t="s">
        <v>36</v>
      </c>
      <c r="D128" s="9">
        <v>21</v>
      </c>
      <c r="E128" s="8" t="s">
        <v>34</v>
      </c>
      <c r="F128" s="19">
        <v>0.35416666666666669</v>
      </c>
      <c r="G128" s="20">
        <v>14</v>
      </c>
      <c r="H128" s="44" t="s">
        <v>113</v>
      </c>
    </row>
    <row r="129" spans="1:8">
      <c r="A129" s="42" t="s">
        <v>267</v>
      </c>
      <c r="B129" s="42" t="s">
        <v>33</v>
      </c>
      <c r="C129" s="8" t="s">
        <v>36</v>
      </c>
      <c r="D129" s="9">
        <v>20</v>
      </c>
      <c r="E129" s="8" t="s">
        <v>17</v>
      </c>
      <c r="F129" s="19">
        <v>0.35694444444444445</v>
      </c>
      <c r="G129" s="20">
        <v>14</v>
      </c>
      <c r="H129" s="43" t="s">
        <v>113</v>
      </c>
    </row>
    <row r="130" spans="1:8">
      <c r="A130" s="42" t="s">
        <v>268</v>
      </c>
      <c r="B130" s="42" t="s">
        <v>269</v>
      </c>
      <c r="C130" s="8" t="s">
        <v>36</v>
      </c>
      <c r="D130" s="9">
        <v>20</v>
      </c>
      <c r="E130" s="8" t="s">
        <v>34</v>
      </c>
      <c r="F130" s="19">
        <v>0.3659722222222222</v>
      </c>
      <c r="G130" s="20">
        <v>14</v>
      </c>
      <c r="H130" s="43" t="s">
        <v>113</v>
      </c>
    </row>
    <row r="131" spans="1:8">
      <c r="A131" s="42" t="s">
        <v>303</v>
      </c>
      <c r="B131" s="42" t="s">
        <v>304</v>
      </c>
      <c r="C131" s="8" t="s">
        <v>36</v>
      </c>
      <c r="D131" s="9">
        <v>22</v>
      </c>
      <c r="E131" s="8" t="s">
        <v>17</v>
      </c>
      <c r="F131" s="8"/>
      <c r="G131" s="20">
        <v>14</v>
      </c>
      <c r="H131" s="43" t="s">
        <v>113</v>
      </c>
    </row>
    <row r="132" spans="1:8">
      <c r="A132" s="42" t="s">
        <v>352</v>
      </c>
      <c r="B132" s="42" t="s">
        <v>353</v>
      </c>
      <c r="C132" s="8" t="s">
        <v>36</v>
      </c>
      <c r="D132" s="9">
        <v>21</v>
      </c>
      <c r="E132" s="8" t="s">
        <v>34</v>
      </c>
      <c r="F132" s="8"/>
      <c r="G132" s="20">
        <v>14</v>
      </c>
      <c r="H132" s="43" t="s">
        <v>113</v>
      </c>
    </row>
    <row r="133" spans="1:8">
      <c r="A133" s="42" t="s">
        <v>362</v>
      </c>
      <c r="B133" s="42" t="s">
        <v>165</v>
      </c>
      <c r="C133" s="8" t="s">
        <v>36</v>
      </c>
      <c r="D133" s="9">
        <v>20</v>
      </c>
      <c r="E133" s="8" t="s">
        <v>34</v>
      </c>
      <c r="F133" s="8"/>
      <c r="G133" s="20">
        <v>14</v>
      </c>
      <c r="H133" s="43" t="s">
        <v>113</v>
      </c>
    </row>
    <row r="134" spans="1:8">
      <c r="A134" s="72" t="s">
        <v>265</v>
      </c>
      <c r="B134" s="72" t="s">
        <v>266</v>
      </c>
      <c r="C134" s="67" t="s">
        <v>36</v>
      </c>
      <c r="D134" s="68">
        <v>21</v>
      </c>
      <c r="E134" s="67" t="s">
        <v>17</v>
      </c>
      <c r="F134" s="67"/>
      <c r="G134" s="74">
        <v>14</v>
      </c>
      <c r="H134" s="71" t="s">
        <v>113</v>
      </c>
    </row>
    <row r="135" spans="1:8" hidden="1">
      <c r="A135" s="8" t="s">
        <v>124</v>
      </c>
      <c r="B135" s="8" t="s">
        <v>127</v>
      </c>
      <c r="C135" s="8" t="s">
        <v>19</v>
      </c>
      <c r="D135" s="9">
        <v>25</v>
      </c>
      <c r="E135" s="8" t="s">
        <v>21</v>
      </c>
      <c r="F135" s="8" t="s">
        <v>128</v>
      </c>
      <c r="G135" s="20">
        <v>15</v>
      </c>
      <c r="H135" s="11" t="s">
        <v>120</v>
      </c>
    </row>
    <row r="136" spans="1:8" hidden="1">
      <c r="A136" s="42" t="s">
        <v>280</v>
      </c>
      <c r="B136" s="42" t="s">
        <v>195</v>
      </c>
      <c r="C136" s="8" t="s">
        <v>36</v>
      </c>
      <c r="D136" s="9">
        <v>23</v>
      </c>
      <c r="E136" s="8" t="s">
        <v>21</v>
      </c>
      <c r="F136" s="8" t="s">
        <v>281</v>
      </c>
      <c r="G136" s="20">
        <v>15</v>
      </c>
      <c r="H136" s="43" t="s">
        <v>120</v>
      </c>
    </row>
    <row r="137" spans="1:8" hidden="1">
      <c r="A137" s="8" t="s">
        <v>243</v>
      </c>
      <c r="B137" s="8" t="s">
        <v>244</v>
      </c>
      <c r="C137" s="8" t="s">
        <v>0</v>
      </c>
      <c r="D137" s="9">
        <v>23</v>
      </c>
      <c r="E137" s="8" t="s">
        <v>55</v>
      </c>
      <c r="F137" s="8" t="s">
        <v>245</v>
      </c>
      <c r="G137" s="20">
        <v>15</v>
      </c>
      <c r="H137" s="11" t="s">
        <v>120</v>
      </c>
    </row>
    <row r="138" spans="1:8" hidden="1">
      <c r="A138" s="8" t="s">
        <v>117</v>
      </c>
      <c r="B138" s="8" t="s">
        <v>118</v>
      </c>
      <c r="C138" s="8" t="s">
        <v>19</v>
      </c>
      <c r="D138" s="9">
        <v>27</v>
      </c>
      <c r="E138" s="8" t="s">
        <v>55</v>
      </c>
      <c r="F138" s="8" t="s">
        <v>119</v>
      </c>
      <c r="G138" s="20">
        <v>15</v>
      </c>
      <c r="H138" s="11" t="s">
        <v>120</v>
      </c>
    </row>
    <row r="139" spans="1:8" hidden="1">
      <c r="A139" s="27" t="s">
        <v>129</v>
      </c>
      <c r="B139" s="27" t="s">
        <v>130</v>
      </c>
      <c r="C139" s="8" t="s">
        <v>19</v>
      </c>
      <c r="D139" s="28">
        <v>67</v>
      </c>
      <c r="E139" s="8" t="s">
        <v>21</v>
      </c>
      <c r="F139" s="29" t="s">
        <v>131</v>
      </c>
      <c r="G139" s="20">
        <v>15</v>
      </c>
      <c r="H139" s="11" t="s">
        <v>120</v>
      </c>
    </row>
    <row r="140" spans="1:8" hidden="1">
      <c r="A140" s="42" t="s">
        <v>339</v>
      </c>
      <c r="B140" s="42" t="s">
        <v>340</v>
      </c>
      <c r="C140" s="8" t="s">
        <v>36</v>
      </c>
      <c r="D140" s="9">
        <v>31</v>
      </c>
      <c r="E140" s="8" t="s">
        <v>55</v>
      </c>
      <c r="F140" s="19">
        <v>0.28263888888888888</v>
      </c>
      <c r="G140" s="20">
        <v>15</v>
      </c>
      <c r="H140" s="43" t="s">
        <v>120</v>
      </c>
    </row>
    <row r="141" spans="1:8" hidden="1">
      <c r="A141" s="42" t="s">
        <v>286</v>
      </c>
      <c r="B141" s="42" t="s">
        <v>287</v>
      </c>
      <c r="C141" s="8" t="s">
        <v>36</v>
      </c>
      <c r="D141" s="9">
        <v>24</v>
      </c>
      <c r="E141" s="8" t="s">
        <v>21</v>
      </c>
      <c r="F141" s="19">
        <v>0.29791666666666666</v>
      </c>
      <c r="G141" s="20">
        <v>15</v>
      </c>
      <c r="H141" s="43" t="s">
        <v>120</v>
      </c>
    </row>
    <row r="142" spans="1:8" hidden="1">
      <c r="A142" s="34" t="s">
        <v>152</v>
      </c>
      <c r="B142" s="34" t="s">
        <v>153</v>
      </c>
      <c r="C142" s="34" t="s">
        <v>19</v>
      </c>
      <c r="D142" s="35">
        <v>56</v>
      </c>
      <c r="E142" s="30" t="s">
        <v>21</v>
      </c>
      <c r="F142" s="36">
        <v>0.32222222222222224</v>
      </c>
      <c r="G142" s="20">
        <v>15</v>
      </c>
      <c r="H142" s="37" t="s">
        <v>120</v>
      </c>
    </row>
    <row r="143" spans="1:8" hidden="1">
      <c r="A143" s="42" t="s">
        <v>259</v>
      </c>
      <c r="B143" s="42" t="s">
        <v>260</v>
      </c>
      <c r="C143" s="8" t="s">
        <v>36</v>
      </c>
      <c r="D143" s="9">
        <v>26</v>
      </c>
      <c r="E143" s="8" t="s">
        <v>55</v>
      </c>
      <c r="F143" s="8"/>
      <c r="G143" s="20">
        <v>15</v>
      </c>
      <c r="H143" s="43" t="s">
        <v>120</v>
      </c>
    </row>
    <row r="144" spans="1:8" hidden="1">
      <c r="A144" s="75" t="s">
        <v>396</v>
      </c>
      <c r="B144" s="75" t="s">
        <v>395</v>
      </c>
      <c r="C144" s="30" t="s">
        <v>12</v>
      </c>
      <c r="D144" s="76"/>
      <c r="E144" s="30"/>
      <c r="F144" s="30"/>
      <c r="G144" s="32">
        <v>15</v>
      </c>
      <c r="H144" s="77" t="s">
        <v>120</v>
      </c>
    </row>
    <row r="145" spans="1:8" hidden="1">
      <c r="A145" s="8" t="s">
        <v>232</v>
      </c>
      <c r="B145" s="8" t="s">
        <v>233</v>
      </c>
      <c r="C145" s="8" t="s">
        <v>0</v>
      </c>
      <c r="D145" s="9">
        <v>20</v>
      </c>
      <c r="E145" s="8" t="s">
        <v>13</v>
      </c>
      <c r="F145" s="8" t="s">
        <v>234</v>
      </c>
      <c r="G145" s="20">
        <v>16</v>
      </c>
      <c r="H145" s="11" t="s">
        <v>182</v>
      </c>
    </row>
    <row r="146" spans="1:8" hidden="1">
      <c r="A146" s="8" t="s">
        <v>238</v>
      </c>
      <c r="B146" s="8" t="s">
        <v>239</v>
      </c>
      <c r="C146" s="8" t="s">
        <v>0</v>
      </c>
      <c r="D146" s="9">
        <v>21</v>
      </c>
      <c r="E146" s="8" t="s">
        <v>13</v>
      </c>
      <c r="F146" s="22">
        <v>0.27638888888888891</v>
      </c>
      <c r="G146" s="20">
        <v>16</v>
      </c>
      <c r="H146" s="11" t="s">
        <v>182</v>
      </c>
    </row>
    <row r="147" spans="1:8" hidden="1">
      <c r="A147" s="41" t="s">
        <v>228</v>
      </c>
      <c r="B147" s="8" t="s">
        <v>229</v>
      </c>
      <c r="C147" s="8" t="s">
        <v>0</v>
      </c>
      <c r="D147" s="9">
        <v>22</v>
      </c>
      <c r="E147" s="8" t="s">
        <v>13</v>
      </c>
      <c r="F147" s="19">
        <v>0.28749999999999998</v>
      </c>
      <c r="G147" s="20">
        <v>16</v>
      </c>
      <c r="H147" s="11" t="s">
        <v>182</v>
      </c>
    </row>
    <row r="148" spans="1:8" hidden="1">
      <c r="A148" s="42" t="s">
        <v>369</v>
      </c>
      <c r="B148" s="42" t="s">
        <v>370</v>
      </c>
      <c r="C148" s="8" t="s">
        <v>36</v>
      </c>
      <c r="D148" s="9">
        <v>19</v>
      </c>
      <c r="E148" s="8" t="s">
        <v>55</v>
      </c>
      <c r="F148" s="8"/>
      <c r="G148" s="20">
        <v>16</v>
      </c>
      <c r="H148" s="43" t="s">
        <v>182</v>
      </c>
    </row>
    <row r="149" spans="1:8" hidden="1">
      <c r="A149" s="42" t="s">
        <v>297</v>
      </c>
      <c r="B149" s="42" t="s">
        <v>298</v>
      </c>
      <c r="C149" s="8" t="s">
        <v>36</v>
      </c>
      <c r="D149" s="9">
        <v>21</v>
      </c>
      <c r="E149" s="8" t="s">
        <v>55</v>
      </c>
      <c r="F149" s="8"/>
      <c r="G149" s="20">
        <v>16</v>
      </c>
      <c r="H149" s="43" t="s">
        <v>182</v>
      </c>
    </row>
    <row r="150" spans="1:8" hidden="1">
      <c r="A150" s="42" t="s">
        <v>282</v>
      </c>
      <c r="B150" s="42" t="s">
        <v>283</v>
      </c>
      <c r="C150" s="8" t="s">
        <v>36</v>
      </c>
      <c r="D150" s="9">
        <v>21</v>
      </c>
      <c r="E150" s="8" t="s">
        <v>55</v>
      </c>
      <c r="F150" s="8"/>
      <c r="G150" s="20">
        <v>16</v>
      </c>
      <c r="H150" s="43" t="s">
        <v>182</v>
      </c>
    </row>
    <row r="151" spans="1:8" hidden="1">
      <c r="A151" s="42" t="s">
        <v>309</v>
      </c>
      <c r="B151" s="42" t="s">
        <v>310</v>
      </c>
      <c r="C151" s="8" t="s">
        <v>36</v>
      </c>
      <c r="D151" s="9">
        <v>21</v>
      </c>
      <c r="E151" s="8" t="s">
        <v>55</v>
      </c>
      <c r="F151" s="8"/>
      <c r="G151" s="20">
        <v>16</v>
      </c>
      <c r="H151" s="43" t="s">
        <v>182</v>
      </c>
    </row>
    <row r="152" spans="1:8" hidden="1">
      <c r="A152" s="8" t="s">
        <v>181</v>
      </c>
      <c r="B152" s="8" t="s">
        <v>68</v>
      </c>
      <c r="C152" s="8" t="s">
        <v>22</v>
      </c>
      <c r="D152" s="9">
        <v>24</v>
      </c>
      <c r="E152" s="8" t="s">
        <v>13</v>
      </c>
      <c r="F152" s="6"/>
      <c r="G152" s="20">
        <v>16</v>
      </c>
      <c r="H152" s="11" t="s">
        <v>182</v>
      </c>
    </row>
    <row r="153" spans="1:8" hidden="1">
      <c r="A153" s="8" t="s">
        <v>108</v>
      </c>
      <c r="B153" s="8" t="s">
        <v>109</v>
      </c>
      <c r="C153" s="8" t="s">
        <v>19</v>
      </c>
      <c r="D153" s="9">
        <v>24</v>
      </c>
      <c r="E153" s="8" t="s">
        <v>55</v>
      </c>
      <c r="F153" s="8" t="s">
        <v>110</v>
      </c>
      <c r="G153" s="10">
        <v>17</v>
      </c>
      <c r="H153" s="11" t="s">
        <v>43</v>
      </c>
    </row>
    <row r="154" spans="1:8" hidden="1">
      <c r="A154" s="8" t="s">
        <v>146</v>
      </c>
      <c r="B154" s="8" t="s">
        <v>147</v>
      </c>
      <c r="C154" s="8" t="s">
        <v>19</v>
      </c>
      <c r="D154" s="9">
        <v>24</v>
      </c>
      <c r="E154" s="8" t="s">
        <v>13</v>
      </c>
      <c r="F154" s="8" t="s">
        <v>148</v>
      </c>
      <c r="G154" s="10">
        <v>17</v>
      </c>
      <c r="H154" s="11" t="s">
        <v>43</v>
      </c>
    </row>
    <row r="155" spans="1:8" hidden="1">
      <c r="A155" s="42" t="s">
        <v>257</v>
      </c>
      <c r="B155" s="42" t="s">
        <v>258</v>
      </c>
      <c r="C155" s="8" t="s">
        <v>36</v>
      </c>
      <c r="D155" s="9">
        <v>25</v>
      </c>
      <c r="E155" s="8" t="s">
        <v>13</v>
      </c>
      <c r="F155" s="19">
        <v>0.2986111111111111</v>
      </c>
      <c r="G155" s="10">
        <v>17</v>
      </c>
      <c r="H155" s="43" t="s">
        <v>43</v>
      </c>
    </row>
    <row r="156" spans="1:8" hidden="1">
      <c r="A156" s="42" t="s">
        <v>332</v>
      </c>
      <c r="B156" s="42" t="s">
        <v>333</v>
      </c>
      <c r="C156" s="8" t="s">
        <v>36</v>
      </c>
      <c r="D156" s="9">
        <v>23</v>
      </c>
      <c r="E156" s="8" t="s">
        <v>13</v>
      </c>
      <c r="F156" s="19">
        <v>0.30208333333333331</v>
      </c>
      <c r="G156" s="10">
        <v>17</v>
      </c>
      <c r="H156" s="43" t="s">
        <v>43</v>
      </c>
    </row>
    <row r="157" spans="1:8" hidden="1">
      <c r="A157" s="8" t="s">
        <v>40</v>
      </c>
      <c r="B157" s="8" t="s">
        <v>41</v>
      </c>
      <c r="C157" s="8" t="s">
        <v>12</v>
      </c>
      <c r="D157" s="9">
        <v>26</v>
      </c>
      <c r="E157" s="8" t="s">
        <v>42</v>
      </c>
      <c r="F157" s="22">
        <v>0.3298611111111111</v>
      </c>
      <c r="G157" s="10">
        <v>17</v>
      </c>
      <c r="H157" s="11" t="s">
        <v>43</v>
      </c>
    </row>
    <row r="158" spans="1:8" hidden="1">
      <c r="A158" s="8" t="s">
        <v>80</v>
      </c>
      <c r="B158" s="8" t="s">
        <v>81</v>
      </c>
      <c r="C158" s="8" t="s">
        <v>12</v>
      </c>
      <c r="D158" s="9">
        <v>28</v>
      </c>
      <c r="E158" s="8" t="s">
        <v>13</v>
      </c>
      <c r="F158" s="6"/>
      <c r="G158" s="10">
        <v>17</v>
      </c>
      <c r="H158" s="11" t="s">
        <v>43</v>
      </c>
    </row>
    <row r="159" spans="1:8" hidden="1">
      <c r="A159" s="42" t="s">
        <v>263</v>
      </c>
      <c r="B159" s="42" t="s">
        <v>193</v>
      </c>
      <c r="C159" s="8" t="s">
        <v>36</v>
      </c>
      <c r="D159" s="9">
        <v>19</v>
      </c>
      <c r="E159" s="8" t="s">
        <v>13</v>
      </c>
      <c r="F159" s="8" t="s">
        <v>264</v>
      </c>
      <c r="G159" s="20">
        <v>18</v>
      </c>
      <c r="H159" s="43" t="s">
        <v>252</v>
      </c>
    </row>
    <row r="160" spans="1:8" hidden="1">
      <c r="A160" s="8" t="s">
        <v>249</v>
      </c>
      <c r="B160" s="8" t="s">
        <v>250</v>
      </c>
      <c r="C160" s="8" t="s">
        <v>0</v>
      </c>
      <c r="D160" s="9">
        <v>19</v>
      </c>
      <c r="E160" s="8" t="s">
        <v>13</v>
      </c>
      <c r="F160" s="8" t="s">
        <v>251</v>
      </c>
      <c r="G160" s="21">
        <v>18</v>
      </c>
      <c r="H160" s="11" t="s">
        <v>252</v>
      </c>
    </row>
    <row r="161" spans="1:8" hidden="1">
      <c r="A161" s="42" t="s">
        <v>350</v>
      </c>
      <c r="B161" s="42" t="s">
        <v>351</v>
      </c>
      <c r="C161" s="8" t="s">
        <v>36</v>
      </c>
      <c r="D161" s="9">
        <v>20</v>
      </c>
      <c r="E161" s="8" t="s">
        <v>13</v>
      </c>
      <c r="F161" s="19">
        <v>0.2951388888888889</v>
      </c>
      <c r="G161" s="20">
        <v>18</v>
      </c>
      <c r="H161" s="43" t="s">
        <v>252</v>
      </c>
    </row>
    <row r="162" spans="1:8" hidden="1">
      <c r="A162" s="42" t="s">
        <v>378</v>
      </c>
      <c r="B162" s="42" t="s">
        <v>210</v>
      </c>
      <c r="C162" s="8" t="s">
        <v>36</v>
      </c>
      <c r="D162" s="9">
        <v>20</v>
      </c>
      <c r="E162" s="8" t="s">
        <v>13</v>
      </c>
      <c r="F162" s="19">
        <v>0.30069444444444443</v>
      </c>
      <c r="G162" s="20">
        <v>18</v>
      </c>
      <c r="H162" s="43" t="s">
        <v>252</v>
      </c>
    </row>
    <row r="163" spans="1:8" hidden="1">
      <c r="A163" s="42" t="s">
        <v>319</v>
      </c>
      <c r="B163" s="42" t="s">
        <v>320</v>
      </c>
      <c r="C163" s="8" t="s">
        <v>36</v>
      </c>
      <c r="D163" s="9">
        <v>19</v>
      </c>
      <c r="E163" s="8" t="s">
        <v>55</v>
      </c>
      <c r="F163" s="19">
        <v>0.32291666666666669</v>
      </c>
      <c r="G163" s="20">
        <v>18</v>
      </c>
      <c r="H163" s="43" t="s">
        <v>252</v>
      </c>
    </row>
    <row r="164" spans="1:8" hidden="1">
      <c r="A164" s="42" t="s">
        <v>291</v>
      </c>
      <c r="B164" s="42" t="s">
        <v>292</v>
      </c>
      <c r="C164" s="8" t="s">
        <v>36</v>
      </c>
      <c r="D164" s="9">
        <v>22</v>
      </c>
      <c r="E164" s="8" t="s">
        <v>13</v>
      </c>
      <c r="F164" s="19">
        <v>0.35486111111111113</v>
      </c>
      <c r="G164" s="20">
        <v>18</v>
      </c>
      <c r="H164" s="43" t="s">
        <v>252</v>
      </c>
    </row>
    <row r="165" spans="1:8" hidden="1">
      <c r="A165" s="42" t="s">
        <v>379</v>
      </c>
      <c r="B165" s="42" t="s">
        <v>380</v>
      </c>
      <c r="C165" s="8" t="s">
        <v>36</v>
      </c>
      <c r="D165" s="9">
        <v>21</v>
      </c>
      <c r="E165" s="8" t="s">
        <v>13</v>
      </c>
      <c r="F165" s="8"/>
      <c r="G165" s="20">
        <v>18</v>
      </c>
      <c r="H165" s="43" t="s">
        <v>252</v>
      </c>
    </row>
    <row r="166" spans="1:8" hidden="1">
      <c r="A166" s="8" t="s">
        <v>246</v>
      </c>
      <c r="B166" s="8" t="s">
        <v>247</v>
      </c>
      <c r="C166" s="8" t="s">
        <v>0</v>
      </c>
      <c r="D166" s="9">
        <v>21</v>
      </c>
      <c r="E166" s="8" t="s">
        <v>13</v>
      </c>
      <c r="F166" s="8" t="s">
        <v>248</v>
      </c>
      <c r="G166" s="20">
        <v>18</v>
      </c>
      <c r="H166" s="43" t="s">
        <v>252</v>
      </c>
    </row>
  </sheetData>
  <autoFilter ref="A3:H166">
    <filterColumn colId="7">
      <filters>
        <filter val="1. Masters Women"/>
        <filter val="11. Senior A Women--Open"/>
        <filter val="12. Senior B Women--Open"/>
        <filter val="13. Senior A Women--Lightweight"/>
        <filter val="14. Senior B Women--Lightweight"/>
        <filter val="3. Junior Women Novice"/>
        <filter val="4. Senior Women Novice"/>
        <filter val="7. Junior A Women"/>
        <filter val="8. Junior B Women"/>
      </filters>
    </filterColumn>
  </autoFilter>
  <mergeCells count="1">
    <mergeCell ref="A1:C1"/>
  </mergeCells>
  <phoneticPr fontId="0" type="noConversion"/>
  <dataValidations count="4">
    <dataValidation type="list" allowBlank="1" showInputMessage="1" showErrorMessage="1" prompt="Click and enter a value from the list of items" sqref="C166 C4:C58 C61:C163">
      <formula1>"Central Alberta RC,Cold Lake RC,Calgary RC,Edmonton RC,Leduc RC,Lakeland RC,Rebel Rowing,UofA,UofC,Non-affiliated"</formula1>
    </dataValidation>
    <dataValidation type="list" allowBlank="1" showInputMessage="1" showErrorMessage="1" prompt="Click and enter a value from the list of items" sqref="E4:E59 E61:E166">
      <formula1>"Ladies S,Ladies M,Ladies L,Ladies XL,Ladies XXL,Unisex S,Unisex M,Unisex L,Unisex XL,Unisex XXL"</formula1>
    </dataValidation>
    <dataValidation type="list" allowBlank="1" showInputMessage="1" showErrorMessage="1" prompt="Click and enter a value from the list of items" sqref="C164:C165 C59">
      <formula1>"Central Alberta RC,Cold Lake RC,Calgary RC,Edmonton RC,Leduc RC,Lakeland RC,UofA,UofC,Non-affiliated"</formula1>
    </dataValidation>
    <dataValidation type="list" allowBlank="1" showInputMessage="1" showErrorMessage="1" prompt="Click and enter a value from the list of items" sqref="H4:H58 H61:H166">
      <formula1>"1. Masters Women,2. Masters Men,3. Junior Women Novice,4. Senior Women Novice,5. Junior Men Novice,6. Senior Men Novice,7. Junior A Women,8. Junior B Women,9. Junior A Men,10. Junior B Men,11. Senior A Women--Open,12. Senior B Women--Open,13. Senior A Wom"&amp;"en--Lightweight,14. Senior B Women--Lightweight,15. Senior A Men--Open,16. Senior B Men--Open,17. Senior A Men--Lightweight,18. Senior B Men--Lightweight,19. Para Women--Open,20. Para Men--Open,21.Team Relay--Junior,22. Team Relay--University,23. Team Rel"&amp;"ay--Open"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166"/>
  <sheetViews>
    <sheetView topLeftCell="A85" workbookViewId="0">
      <selection sqref="A1:E166"/>
    </sheetView>
  </sheetViews>
  <sheetFormatPr defaultRowHeight="15"/>
  <cols>
    <col min="1" max="1" width="13.85546875" bestFit="1" customWidth="1"/>
    <col min="2" max="2" width="13" bestFit="1" customWidth="1"/>
    <col min="3" max="3" width="12.5703125" bestFit="1" customWidth="1"/>
    <col min="4" max="4" width="9" hidden="1" customWidth="1"/>
    <col min="5" max="5" width="11.7109375" bestFit="1" customWidth="1"/>
    <col min="6" max="6" width="9" bestFit="1" customWidth="1"/>
    <col min="7" max="7" width="7.5703125" bestFit="1" customWidth="1"/>
    <col min="8" max="8" width="31.42578125" bestFit="1" customWidth="1"/>
  </cols>
  <sheetData>
    <row r="1" spans="1:8" ht="46.5">
      <c r="A1" s="79" t="s">
        <v>404</v>
      </c>
    </row>
    <row r="3" spans="1:8" ht="78.75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3" t="s">
        <v>6</v>
      </c>
      <c r="G3" s="4" t="s">
        <v>7</v>
      </c>
      <c r="H3" s="5" t="s">
        <v>8</v>
      </c>
    </row>
    <row r="4" spans="1:8" hidden="1">
      <c r="A4" s="27" t="s">
        <v>124</v>
      </c>
      <c r="B4" s="27" t="s">
        <v>125</v>
      </c>
      <c r="C4" s="8" t="s">
        <v>19</v>
      </c>
      <c r="D4" s="28">
        <v>58</v>
      </c>
      <c r="E4" s="8" t="s">
        <v>17</v>
      </c>
      <c r="F4" s="29" t="s">
        <v>126</v>
      </c>
      <c r="G4" s="10">
        <v>1</v>
      </c>
      <c r="H4" s="15" t="s">
        <v>18</v>
      </c>
    </row>
    <row r="5" spans="1:8" hidden="1">
      <c r="A5" s="8" t="s">
        <v>15</v>
      </c>
      <c r="B5" s="8" t="s">
        <v>16</v>
      </c>
      <c r="C5" s="8" t="s">
        <v>12</v>
      </c>
      <c r="D5" s="14"/>
      <c r="E5" s="8" t="s">
        <v>17</v>
      </c>
      <c r="F5" s="6"/>
      <c r="G5" s="10">
        <v>1</v>
      </c>
      <c r="H5" s="15" t="s">
        <v>18</v>
      </c>
    </row>
    <row r="6" spans="1:8" hidden="1">
      <c r="A6" s="8" t="s">
        <v>62</v>
      </c>
      <c r="B6" s="8" t="s">
        <v>63</v>
      </c>
      <c r="C6" s="8" t="s">
        <v>12</v>
      </c>
      <c r="D6" s="14"/>
      <c r="E6" s="8" t="s">
        <v>64</v>
      </c>
      <c r="F6" s="6"/>
      <c r="G6" s="10">
        <v>1</v>
      </c>
      <c r="H6" s="15" t="s">
        <v>18</v>
      </c>
    </row>
    <row r="7" spans="1:8" hidden="1">
      <c r="A7" s="8" t="s">
        <v>94</v>
      </c>
      <c r="B7" s="8" t="s">
        <v>95</v>
      </c>
      <c r="C7" s="8" t="s">
        <v>12</v>
      </c>
      <c r="D7" s="9">
        <v>39</v>
      </c>
      <c r="E7" s="8" t="s">
        <v>17</v>
      </c>
      <c r="F7" s="6"/>
      <c r="G7" s="10">
        <v>1</v>
      </c>
      <c r="H7" s="15" t="s">
        <v>18</v>
      </c>
    </row>
    <row r="8" spans="1:8" hidden="1">
      <c r="A8" s="8" t="s">
        <v>76</v>
      </c>
      <c r="B8" s="8" t="s">
        <v>77</v>
      </c>
      <c r="C8" s="8" t="s">
        <v>12</v>
      </c>
      <c r="D8" s="9">
        <v>50</v>
      </c>
      <c r="E8" s="8" t="s">
        <v>17</v>
      </c>
      <c r="F8" s="6"/>
      <c r="G8" s="10">
        <v>1</v>
      </c>
      <c r="H8" s="15" t="s">
        <v>18</v>
      </c>
    </row>
    <row r="9" spans="1:8" hidden="1">
      <c r="A9" s="27" t="s">
        <v>132</v>
      </c>
      <c r="B9" s="27" t="s">
        <v>133</v>
      </c>
      <c r="C9" s="8" t="s">
        <v>19</v>
      </c>
      <c r="D9" s="28">
        <v>57</v>
      </c>
      <c r="E9" s="8" t="s">
        <v>71</v>
      </c>
      <c r="F9" s="27"/>
      <c r="G9" s="10">
        <v>1</v>
      </c>
      <c r="H9" s="15" t="s">
        <v>18</v>
      </c>
    </row>
    <row r="10" spans="1:8">
      <c r="A10" s="27" t="s">
        <v>157</v>
      </c>
      <c r="B10" s="27" t="s">
        <v>158</v>
      </c>
      <c r="C10" s="8" t="s">
        <v>19</v>
      </c>
      <c r="D10" s="28">
        <v>61</v>
      </c>
      <c r="E10" s="8" t="s">
        <v>159</v>
      </c>
      <c r="F10" s="29" t="s">
        <v>160</v>
      </c>
      <c r="G10" s="10">
        <v>2</v>
      </c>
      <c r="H10" s="15" t="s">
        <v>14</v>
      </c>
    </row>
    <row r="11" spans="1:8">
      <c r="A11" s="38" t="s">
        <v>154</v>
      </c>
      <c r="B11" s="38" t="s">
        <v>155</v>
      </c>
      <c r="C11" s="34" t="s">
        <v>19</v>
      </c>
      <c r="D11" s="35">
        <v>49</v>
      </c>
      <c r="E11" s="34" t="s">
        <v>55</v>
      </c>
      <c r="F11" s="34" t="s">
        <v>156</v>
      </c>
      <c r="G11" s="39">
        <v>2</v>
      </c>
      <c r="H11" s="48" t="s">
        <v>14</v>
      </c>
    </row>
    <row r="12" spans="1:8">
      <c r="A12" s="27" t="s">
        <v>161</v>
      </c>
      <c r="B12" s="27" t="s">
        <v>162</v>
      </c>
      <c r="C12" s="8" t="s">
        <v>19</v>
      </c>
      <c r="D12" s="28">
        <v>67</v>
      </c>
      <c r="E12" s="8" t="s">
        <v>55</v>
      </c>
      <c r="F12" s="29" t="s">
        <v>163</v>
      </c>
      <c r="G12" s="10">
        <v>2</v>
      </c>
      <c r="H12" s="15" t="s">
        <v>14</v>
      </c>
    </row>
    <row r="13" spans="1:8">
      <c r="A13" s="27" t="s">
        <v>102</v>
      </c>
      <c r="B13" s="27" t="s">
        <v>103</v>
      </c>
      <c r="C13" s="8" t="s">
        <v>19</v>
      </c>
      <c r="D13" s="28">
        <v>76</v>
      </c>
      <c r="E13" s="8" t="s">
        <v>13</v>
      </c>
      <c r="F13" s="29" t="s">
        <v>104</v>
      </c>
      <c r="G13" s="10">
        <v>2</v>
      </c>
      <c r="H13" s="15" t="s">
        <v>14</v>
      </c>
    </row>
    <row r="14" spans="1:8">
      <c r="A14" s="27" t="s">
        <v>185</v>
      </c>
      <c r="B14" s="27" t="s">
        <v>186</v>
      </c>
      <c r="C14" s="8" t="s">
        <v>25</v>
      </c>
      <c r="D14" s="28">
        <v>50</v>
      </c>
      <c r="E14" s="8" t="s">
        <v>21</v>
      </c>
      <c r="F14" s="29" t="s">
        <v>187</v>
      </c>
      <c r="G14" s="10">
        <v>2</v>
      </c>
      <c r="H14" s="15" t="s">
        <v>14</v>
      </c>
    </row>
    <row r="15" spans="1:8">
      <c r="A15" s="8" t="s">
        <v>67</v>
      </c>
      <c r="B15" s="8" t="s">
        <v>68</v>
      </c>
      <c r="C15" s="8" t="s">
        <v>12</v>
      </c>
      <c r="D15" s="9"/>
      <c r="E15" s="8" t="s">
        <v>55</v>
      </c>
      <c r="F15" s="6"/>
      <c r="G15" s="10">
        <v>2</v>
      </c>
      <c r="H15" s="15" t="s">
        <v>14</v>
      </c>
    </row>
    <row r="16" spans="1:8">
      <c r="A16" s="8" t="s">
        <v>10</v>
      </c>
      <c r="B16" s="8" t="s">
        <v>11</v>
      </c>
      <c r="C16" s="8" t="s">
        <v>12</v>
      </c>
      <c r="D16" s="9"/>
      <c r="E16" s="8" t="s">
        <v>13</v>
      </c>
      <c r="F16" s="6"/>
      <c r="G16" s="10">
        <v>2</v>
      </c>
      <c r="H16" s="11" t="s">
        <v>14</v>
      </c>
    </row>
    <row r="17" spans="1:8">
      <c r="A17" s="8" t="s">
        <v>15</v>
      </c>
      <c r="B17" s="8" t="s">
        <v>20</v>
      </c>
      <c r="C17" s="8" t="s">
        <v>12</v>
      </c>
      <c r="D17" s="14"/>
      <c r="E17" s="8" t="s">
        <v>21</v>
      </c>
      <c r="F17" s="6"/>
      <c r="G17" s="10">
        <v>2</v>
      </c>
      <c r="H17" s="11" t="s">
        <v>14</v>
      </c>
    </row>
    <row r="18" spans="1:8">
      <c r="A18" s="8" t="s">
        <v>167</v>
      </c>
      <c r="B18" s="8" t="s">
        <v>168</v>
      </c>
      <c r="C18" s="8" t="s">
        <v>22</v>
      </c>
      <c r="D18" s="9">
        <v>48</v>
      </c>
      <c r="E18" s="8" t="s">
        <v>13</v>
      </c>
      <c r="F18" s="6"/>
      <c r="G18" s="10">
        <v>2</v>
      </c>
      <c r="H18" s="15" t="s">
        <v>14</v>
      </c>
    </row>
    <row r="19" spans="1:8">
      <c r="A19" s="8" t="s">
        <v>183</v>
      </c>
      <c r="B19" s="8" t="s">
        <v>184</v>
      </c>
      <c r="C19" s="8" t="s">
        <v>22</v>
      </c>
      <c r="D19" s="9">
        <v>59</v>
      </c>
      <c r="E19" s="8" t="s">
        <v>55</v>
      </c>
      <c r="F19" s="6"/>
      <c r="G19" s="10">
        <v>2</v>
      </c>
      <c r="H19" s="11" t="s">
        <v>14</v>
      </c>
    </row>
    <row r="20" spans="1:8">
      <c r="A20" s="8" t="s">
        <v>92</v>
      </c>
      <c r="B20" s="8" t="s">
        <v>93</v>
      </c>
      <c r="C20" s="8" t="s">
        <v>12</v>
      </c>
      <c r="D20" s="9">
        <v>59</v>
      </c>
      <c r="E20" s="8" t="s">
        <v>21</v>
      </c>
      <c r="F20" s="6"/>
      <c r="G20" s="10">
        <v>2</v>
      </c>
      <c r="H20" s="11" t="s">
        <v>14</v>
      </c>
    </row>
    <row r="21" spans="1:8" hidden="1">
      <c r="A21" s="8" t="s">
        <v>211</v>
      </c>
      <c r="B21" s="8" t="s">
        <v>212</v>
      </c>
      <c r="C21" s="8" t="s">
        <v>28</v>
      </c>
      <c r="D21" s="9">
        <v>16</v>
      </c>
      <c r="E21" s="8" t="s">
        <v>34</v>
      </c>
      <c r="F21" s="40" t="s">
        <v>213</v>
      </c>
      <c r="G21" s="20">
        <v>3</v>
      </c>
      <c r="H21" s="11" t="s">
        <v>49</v>
      </c>
    </row>
    <row r="22" spans="1:8" hidden="1">
      <c r="A22" s="8" t="s">
        <v>202</v>
      </c>
      <c r="B22" s="8" t="s">
        <v>203</v>
      </c>
      <c r="C22" s="8" t="s">
        <v>28</v>
      </c>
      <c r="D22" s="9">
        <v>16</v>
      </c>
      <c r="E22" s="8" t="s">
        <v>17</v>
      </c>
      <c r="F22" s="19">
        <v>0.36319444444444443</v>
      </c>
      <c r="G22" s="20">
        <v>3</v>
      </c>
      <c r="H22" s="15" t="s">
        <v>49</v>
      </c>
    </row>
    <row r="23" spans="1:8" hidden="1">
      <c r="A23" s="8" t="s">
        <v>47</v>
      </c>
      <c r="B23" s="8" t="s">
        <v>48</v>
      </c>
      <c r="C23" s="8" t="s">
        <v>12</v>
      </c>
      <c r="D23" s="9">
        <v>15</v>
      </c>
      <c r="E23" s="8" t="s">
        <v>34</v>
      </c>
      <c r="F23" s="19">
        <v>0.38541666666666669</v>
      </c>
      <c r="G23" s="20">
        <v>3</v>
      </c>
      <c r="H23" s="15" t="s">
        <v>49</v>
      </c>
    </row>
    <row r="24" spans="1:8" hidden="1">
      <c r="A24" s="8" t="s">
        <v>74</v>
      </c>
      <c r="B24" s="8" t="s">
        <v>75</v>
      </c>
      <c r="C24" s="8" t="s">
        <v>12</v>
      </c>
      <c r="D24" s="9">
        <v>17</v>
      </c>
      <c r="E24" s="8" t="s">
        <v>17</v>
      </c>
      <c r="F24" s="19">
        <v>0.3923611111111111</v>
      </c>
      <c r="G24" s="20">
        <v>3</v>
      </c>
      <c r="H24" s="11" t="s">
        <v>49</v>
      </c>
    </row>
    <row r="25" spans="1:8" hidden="1">
      <c r="A25" s="8" t="s">
        <v>58</v>
      </c>
      <c r="B25" s="8" t="s">
        <v>59</v>
      </c>
      <c r="C25" s="8" t="s">
        <v>12</v>
      </c>
      <c r="D25" s="9">
        <v>14</v>
      </c>
      <c r="E25" s="8" t="s">
        <v>17</v>
      </c>
      <c r="F25" s="26">
        <v>9.06</v>
      </c>
      <c r="G25" s="20">
        <v>3</v>
      </c>
      <c r="H25" s="11" t="s">
        <v>49</v>
      </c>
    </row>
    <row r="26" spans="1:8" hidden="1">
      <c r="A26" s="8" t="s">
        <v>69</v>
      </c>
      <c r="B26" s="8" t="s">
        <v>70</v>
      </c>
      <c r="C26" s="8" t="s">
        <v>12</v>
      </c>
      <c r="D26" s="9">
        <v>16</v>
      </c>
      <c r="E26" s="8" t="s">
        <v>71</v>
      </c>
      <c r="F26" s="8"/>
      <c r="G26" s="20">
        <v>3</v>
      </c>
      <c r="H26" s="11" t="s">
        <v>49</v>
      </c>
    </row>
    <row r="27" spans="1:8" hidden="1">
      <c r="A27" s="8" t="s">
        <v>400</v>
      </c>
      <c r="B27" s="8" t="s">
        <v>401</v>
      </c>
      <c r="C27" s="8" t="s">
        <v>12</v>
      </c>
      <c r="D27" s="9">
        <v>15</v>
      </c>
      <c r="E27" s="8" t="s">
        <v>17</v>
      </c>
      <c r="F27" s="8"/>
      <c r="G27" s="20">
        <v>3</v>
      </c>
      <c r="H27" s="11" t="s">
        <v>49</v>
      </c>
    </row>
    <row r="28" spans="1:8" hidden="1">
      <c r="A28" s="8" t="s">
        <v>98</v>
      </c>
      <c r="B28" s="8" t="s">
        <v>99</v>
      </c>
      <c r="C28" s="8" t="s">
        <v>12</v>
      </c>
      <c r="D28" s="9">
        <v>16</v>
      </c>
      <c r="E28" s="8" t="s">
        <v>71</v>
      </c>
      <c r="F28" s="8"/>
      <c r="G28" s="20">
        <v>3</v>
      </c>
      <c r="H28" s="11" t="s">
        <v>49</v>
      </c>
    </row>
    <row r="29" spans="1:8" hidden="1">
      <c r="A29" s="8" t="s">
        <v>100</v>
      </c>
      <c r="B29" s="8" t="s">
        <v>101</v>
      </c>
      <c r="C29" s="8" t="s">
        <v>12</v>
      </c>
      <c r="D29" s="9">
        <v>16</v>
      </c>
      <c r="E29" s="8" t="s">
        <v>17</v>
      </c>
      <c r="F29" s="8"/>
      <c r="G29" s="20">
        <v>3</v>
      </c>
      <c r="H29" s="15" t="s">
        <v>49</v>
      </c>
    </row>
    <row r="30" spans="1:8" hidden="1">
      <c r="A30" s="42" t="s">
        <v>293</v>
      </c>
      <c r="B30" s="42" t="s">
        <v>294</v>
      </c>
      <c r="C30" s="8" t="s">
        <v>36</v>
      </c>
      <c r="D30" s="9">
        <v>21</v>
      </c>
      <c r="E30" s="8" t="s">
        <v>64</v>
      </c>
      <c r="F30" s="19">
        <v>0.32916666666666666</v>
      </c>
      <c r="G30" s="21">
        <v>4</v>
      </c>
      <c r="H30" s="43" t="s">
        <v>166</v>
      </c>
    </row>
    <row r="31" spans="1:8" hidden="1">
      <c r="A31" s="42" t="s">
        <v>321</v>
      </c>
      <c r="B31" s="42" t="s">
        <v>322</v>
      </c>
      <c r="C31" s="8" t="s">
        <v>36</v>
      </c>
      <c r="D31" s="9">
        <v>22</v>
      </c>
      <c r="E31" s="8" t="s">
        <v>71</v>
      </c>
      <c r="F31" s="19">
        <v>0.33541666666666664</v>
      </c>
      <c r="G31" s="21">
        <v>4</v>
      </c>
      <c r="H31" s="44" t="s">
        <v>166</v>
      </c>
    </row>
    <row r="32" spans="1:8" hidden="1">
      <c r="A32" s="42" t="s">
        <v>341</v>
      </c>
      <c r="B32" s="42" t="s">
        <v>342</v>
      </c>
      <c r="C32" s="8" t="s">
        <v>36</v>
      </c>
      <c r="D32" s="9">
        <v>20</v>
      </c>
      <c r="E32" s="8" t="s">
        <v>17</v>
      </c>
      <c r="F32" s="19">
        <v>0.34861111111111109</v>
      </c>
      <c r="G32" s="21">
        <v>4</v>
      </c>
      <c r="H32" s="44" t="s">
        <v>166</v>
      </c>
    </row>
    <row r="33" spans="1:8" hidden="1">
      <c r="A33" s="42" t="s">
        <v>317</v>
      </c>
      <c r="B33" s="42" t="s">
        <v>318</v>
      </c>
      <c r="C33" s="8" t="s">
        <v>36</v>
      </c>
      <c r="D33" s="9">
        <v>18</v>
      </c>
      <c r="E33" s="8" t="s">
        <v>17</v>
      </c>
      <c r="F33" s="19">
        <v>0.35555555555555557</v>
      </c>
      <c r="G33" s="21">
        <v>4</v>
      </c>
      <c r="H33" s="44" t="s">
        <v>166</v>
      </c>
    </row>
    <row r="34" spans="1:8" hidden="1">
      <c r="A34" s="42" t="s">
        <v>326</v>
      </c>
      <c r="B34" s="42" t="s">
        <v>327</v>
      </c>
      <c r="C34" s="8" t="s">
        <v>36</v>
      </c>
      <c r="D34" s="9">
        <v>19</v>
      </c>
      <c r="E34" s="8" t="s">
        <v>17</v>
      </c>
      <c r="F34" s="19">
        <v>0.35902777777777778</v>
      </c>
      <c r="G34" s="21">
        <v>4</v>
      </c>
      <c r="H34" s="43" t="s">
        <v>166</v>
      </c>
    </row>
    <row r="35" spans="1:8" hidden="1">
      <c r="A35" s="42" t="s">
        <v>295</v>
      </c>
      <c r="B35" s="42" t="s">
        <v>296</v>
      </c>
      <c r="C35" s="8" t="s">
        <v>36</v>
      </c>
      <c r="D35" s="9">
        <v>18</v>
      </c>
      <c r="E35" s="8" t="s">
        <v>17</v>
      </c>
      <c r="F35" s="19">
        <v>0.36041666666666666</v>
      </c>
      <c r="G35" s="21">
        <v>4</v>
      </c>
      <c r="H35" s="43" t="s">
        <v>166</v>
      </c>
    </row>
    <row r="36" spans="1:8" hidden="1">
      <c r="A36" s="42" t="s">
        <v>278</v>
      </c>
      <c r="B36" s="42" t="s">
        <v>279</v>
      </c>
      <c r="C36" s="8" t="s">
        <v>36</v>
      </c>
      <c r="D36" s="9">
        <v>19</v>
      </c>
      <c r="E36" s="8" t="s">
        <v>13</v>
      </c>
      <c r="F36" s="8"/>
      <c r="G36" s="21">
        <v>4</v>
      </c>
      <c r="H36" s="43" t="s">
        <v>166</v>
      </c>
    </row>
    <row r="37" spans="1:8" hidden="1">
      <c r="A37" s="42" t="s">
        <v>335</v>
      </c>
      <c r="B37" s="42" t="s">
        <v>336</v>
      </c>
      <c r="C37" s="8" t="s">
        <v>36</v>
      </c>
      <c r="D37" s="9">
        <v>20</v>
      </c>
      <c r="E37" s="8" t="s">
        <v>71</v>
      </c>
      <c r="F37" s="8"/>
      <c r="G37" s="21">
        <v>4</v>
      </c>
      <c r="H37" s="43" t="s">
        <v>166</v>
      </c>
    </row>
    <row r="38" spans="1:8" hidden="1">
      <c r="A38" s="42" t="s">
        <v>261</v>
      </c>
      <c r="B38" s="42" t="s">
        <v>262</v>
      </c>
      <c r="C38" s="8" t="s">
        <v>36</v>
      </c>
      <c r="D38" s="9">
        <v>25</v>
      </c>
      <c r="E38" s="8" t="s">
        <v>17</v>
      </c>
      <c r="F38" s="8"/>
      <c r="G38" s="21">
        <v>4</v>
      </c>
      <c r="H38" s="43" t="s">
        <v>166</v>
      </c>
    </row>
    <row r="39" spans="1:8" hidden="1">
      <c r="A39" s="42" t="s">
        <v>270</v>
      </c>
      <c r="B39" s="42" t="s">
        <v>271</v>
      </c>
      <c r="C39" s="8" t="s">
        <v>36</v>
      </c>
      <c r="D39" s="9">
        <v>20</v>
      </c>
      <c r="E39" s="8" t="s">
        <v>71</v>
      </c>
      <c r="F39" s="8"/>
      <c r="G39" s="21">
        <v>4</v>
      </c>
      <c r="H39" s="44" t="s">
        <v>166</v>
      </c>
    </row>
    <row r="40" spans="1:8" hidden="1">
      <c r="A40" s="42" t="s">
        <v>360</v>
      </c>
      <c r="B40" s="42" t="s">
        <v>361</v>
      </c>
      <c r="C40" s="8" t="s">
        <v>36</v>
      </c>
      <c r="D40" s="9">
        <v>21</v>
      </c>
      <c r="E40" s="8" t="s">
        <v>17</v>
      </c>
      <c r="F40" s="8"/>
      <c r="G40" s="21">
        <v>4</v>
      </c>
      <c r="H40" s="43" t="s">
        <v>166</v>
      </c>
    </row>
    <row r="41" spans="1:8" hidden="1">
      <c r="A41" s="42" t="s">
        <v>330</v>
      </c>
      <c r="B41" s="42" t="s">
        <v>331</v>
      </c>
      <c r="C41" s="8" t="s">
        <v>36</v>
      </c>
      <c r="D41" s="9">
        <v>19</v>
      </c>
      <c r="E41" s="8" t="s">
        <v>17</v>
      </c>
      <c r="F41" s="8"/>
      <c r="G41" s="21">
        <v>4</v>
      </c>
      <c r="H41" s="43" t="s">
        <v>166</v>
      </c>
    </row>
    <row r="42" spans="1:8" hidden="1">
      <c r="A42" s="42" t="s">
        <v>354</v>
      </c>
      <c r="B42" s="42" t="s">
        <v>355</v>
      </c>
      <c r="C42" s="8" t="s">
        <v>36</v>
      </c>
      <c r="D42" s="9">
        <v>22</v>
      </c>
      <c r="E42" s="8" t="s">
        <v>34</v>
      </c>
      <c r="F42" s="8"/>
      <c r="G42" s="21">
        <v>4</v>
      </c>
      <c r="H42" s="43" t="s">
        <v>166</v>
      </c>
    </row>
    <row r="43" spans="1:8" hidden="1">
      <c r="A43" s="42" t="s">
        <v>358</v>
      </c>
      <c r="B43" s="42" t="s">
        <v>359</v>
      </c>
      <c r="C43" s="8" t="s">
        <v>36</v>
      </c>
      <c r="D43" s="9">
        <v>26</v>
      </c>
      <c r="E43" s="8" t="s">
        <v>17</v>
      </c>
      <c r="F43" s="22"/>
      <c r="G43" s="21">
        <v>4</v>
      </c>
      <c r="H43" s="43" t="s">
        <v>166</v>
      </c>
    </row>
    <row r="44" spans="1:8" hidden="1">
      <c r="A44" s="42" t="s">
        <v>246</v>
      </c>
      <c r="B44" s="42" t="s">
        <v>377</v>
      </c>
      <c r="C44" s="8" t="s">
        <v>36</v>
      </c>
      <c r="D44" s="9">
        <v>20</v>
      </c>
      <c r="E44" s="8" t="s">
        <v>17</v>
      </c>
      <c r="F44" s="8"/>
      <c r="G44" s="21">
        <v>4</v>
      </c>
      <c r="H44" s="43" t="s">
        <v>166</v>
      </c>
    </row>
    <row r="45" spans="1:8" hidden="1">
      <c r="A45" s="42" t="s">
        <v>284</v>
      </c>
      <c r="B45" s="42" t="s">
        <v>285</v>
      </c>
      <c r="C45" s="8" t="s">
        <v>36</v>
      </c>
      <c r="D45" s="9">
        <v>20</v>
      </c>
      <c r="E45" s="8" t="s">
        <v>71</v>
      </c>
      <c r="F45" s="8"/>
      <c r="G45" s="21">
        <v>4</v>
      </c>
      <c r="H45" s="43" t="s">
        <v>166</v>
      </c>
    </row>
    <row r="46" spans="1:8" hidden="1">
      <c r="A46" s="42" t="s">
        <v>20</v>
      </c>
      <c r="B46" s="42" t="s">
        <v>308</v>
      </c>
      <c r="C46" s="8" t="s">
        <v>36</v>
      </c>
      <c r="D46" s="9">
        <v>26</v>
      </c>
      <c r="E46" s="8" t="s">
        <v>71</v>
      </c>
      <c r="F46" s="8"/>
      <c r="G46" s="21">
        <v>4</v>
      </c>
      <c r="H46" s="43" t="s">
        <v>166</v>
      </c>
    </row>
    <row r="47" spans="1:8" hidden="1">
      <c r="A47" s="42" t="s">
        <v>313</v>
      </c>
      <c r="B47" s="42" t="s">
        <v>314</v>
      </c>
      <c r="C47" s="8" t="s">
        <v>36</v>
      </c>
      <c r="D47" s="9">
        <v>21</v>
      </c>
      <c r="E47" s="8" t="s">
        <v>17</v>
      </c>
      <c r="F47" s="8"/>
      <c r="G47" s="21">
        <v>4</v>
      </c>
      <c r="H47" s="43" t="s">
        <v>166</v>
      </c>
    </row>
    <row r="48" spans="1:8" hidden="1">
      <c r="A48" s="8" t="s">
        <v>164</v>
      </c>
      <c r="B48" s="8" t="s">
        <v>165</v>
      </c>
      <c r="C48" s="8" t="s">
        <v>22</v>
      </c>
      <c r="D48" s="9">
        <v>21</v>
      </c>
      <c r="E48" s="8" t="s">
        <v>13</v>
      </c>
      <c r="F48" s="6"/>
      <c r="G48" s="21">
        <v>4</v>
      </c>
      <c r="H48" s="11" t="s">
        <v>166</v>
      </c>
    </row>
    <row r="49" spans="1:8" hidden="1">
      <c r="A49" s="8" t="s">
        <v>176</v>
      </c>
      <c r="B49" s="8" t="s">
        <v>177</v>
      </c>
      <c r="C49" s="8" t="s">
        <v>22</v>
      </c>
      <c r="D49" s="14"/>
      <c r="E49" s="6"/>
      <c r="F49" s="6"/>
      <c r="G49" s="21">
        <v>4</v>
      </c>
      <c r="H49" s="11" t="s">
        <v>166</v>
      </c>
    </row>
    <row r="50" spans="1:8" hidden="1">
      <c r="A50" s="8" t="s">
        <v>169</v>
      </c>
      <c r="B50" s="8" t="s">
        <v>170</v>
      </c>
      <c r="C50" s="8" t="s">
        <v>22</v>
      </c>
      <c r="D50" s="9">
        <v>21</v>
      </c>
      <c r="E50" s="8" t="s">
        <v>17</v>
      </c>
      <c r="F50" s="6"/>
      <c r="G50" s="21">
        <v>4</v>
      </c>
      <c r="H50" s="11" t="s">
        <v>166</v>
      </c>
    </row>
    <row r="51" spans="1:8" hidden="1">
      <c r="A51" s="8" t="s">
        <v>230</v>
      </c>
      <c r="B51" s="8" t="s">
        <v>231</v>
      </c>
      <c r="C51" s="8" t="s">
        <v>0</v>
      </c>
      <c r="D51" s="9">
        <v>21</v>
      </c>
      <c r="E51" s="8" t="s">
        <v>71</v>
      </c>
      <c r="F51" s="8"/>
      <c r="G51" s="21">
        <v>4</v>
      </c>
      <c r="H51" s="15" t="s">
        <v>166</v>
      </c>
    </row>
    <row r="52" spans="1:8">
      <c r="A52" s="8" t="s">
        <v>196</v>
      </c>
      <c r="B52" s="8" t="s">
        <v>197</v>
      </c>
      <c r="C52" s="8" t="s">
        <v>28</v>
      </c>
      <c r="D52" s="9">
        <v>17</v>
      </c>
      <c r="E52" s="8" t="s">
        <v>55</v>
      </c>
      <c r="F52" s="8" t="s">
        <v>198</v>
      </c>
      <c r="G52" s="20">
        <v>5</v>
      </c>
      <c r="H52" s="15" t="s">
        <v>24</v>
      </c>
    </row>
    <row r="53" spans="1:8">
      <c r="A53" s="8" t="s">
        <v>15</v>
      </c>
      <c r="B53" s="8" t="s">
        <v>23</v>
      </c>
      <c r="C53" s="8" t="s">
        <v>12</v>
      </c>
      <c r="D53" s="9">
        <v>15</v>
      </c>
      <c r="E53" s="8" t="s">
        <v>13</v>
      </c>
      <c r="F53" s="19">
        <v>0.30138888888888887</v>
      </c>
      <c r="G53" s="20">
        <v>5</v>
      </c>
      <c r="H53" s="15" t="s">
        <v>24</v>
      </c>
    </row>
    <row r="54" spans="1:8">
      <c r="A54" s="8" t="s">
        <v>192</v>
      </c>
      <c r="B54" s="8" t="s">
        <v>193</v>
      </c>
      <c r="C54" s="8" t="s">
        <v>28</v>
      </c>
      <c r="D54" s="9">
        <v>15</v>
      </c>
      <c r="E54" s="8" t="s">
        <v>55</v>
      </c>
      <c r="F54" s="19">
        <v>0.31736111111111109</v>
      </c>
      <c r="G54" s="20">
        <v>5</v>
      </c>
      <c r="H54" s="11" t="s">
        <v>24</v>
      </c>
    </row>
    <row r="55" spans="1:8">
      <c r="A55" s="8" t="s">
        <v>194</v>
      </c>
      <c r="B55" s="8" t="s">
        <v>195</v>
      </c>
      <c r="C55" s="8" t="s">
        <v>28</v>
      </c>
      <c r="D55" s="9">
        <v>16</v>
      </c>
      <c r="E55" s="8" t="s">
        <v>55</v>
      </c>
      <c r="F55" s="6"/>
      <c r="G55" s="20">
        <v>5</v>
      </c>
      <c r="H55" s="15" t="s">
        <v>24</v>
      </c>
    </row>
    <row r="56" spans="1:8">
      <c r="A56" s="49" t="s">
        <v>189</v>
      </c>
      <c r="B56" s="49" t="s">
        <v>57</v>
      </c>
      <c r="C56" s="49" t="s">
        <v>28</v>
      </c>
      <c r="D56" s="50">
        <v>17</v>
      </c>
      <c r="E56" s="49" t="s">
        <v>21</v>
      </c>
      <c r="F56" s="51"/>
      <c r="G56" s="66">
        <v>5</v>
      </c>
      <c r="H56" s="53" t="s">
        <v>24</v>
      </c>
    </row>
    <row r="57" spans="1:8">
      <c r="A57" s="8" t="s">
        <v>208</v>
      </c>
      <c r="B57" s="8" t="s">
        <v>209</v>
      </c>
      <c r="C57" s="8" t="s">
        <v>28</v>
      </c>
      <c r="D57" s="9">
        <v>17</v>
      </c>
      <c r="E57" s="8" t="s">
        <v>13</v>
      </c>
      <c r="F57" s="6"/>
      <c r="G57" s="20">
        <v>5</v>
      </c>
      <c r="H57" s="11" t="s">
        <v>24</v>
      </c>
    </row>
    <row r="58" spans="1:8">
      <c r="A58" s="8" t="s">
        <v>390</v>
      </c>
      <c r="B58" s="8" t="s">
        <v>389</v>
      </c>
      <c r="C58" s="8" t="s">
        <v>28</v>
      </c>
      <c r="D58" s="9">
        <v>17</v>
      </c>
      <c r="E58" s="8" t="s">
        <v>55</v>
      </c>
      <c r="F58" s="6"/>
      <c r="G58" s="20">
        <v>5</v>
      </c>
      <c r="H58" s="15" t="s">
        <v>24</v>
      </c>
    </row>
    <row r="59" spans="1:8">
      <c r="A59" s="8" t="s">
        <v>134</v>
      </c>
      <c r="B59" s="8" t="s">
        <v>135</v>
      </c>
      <c r="C59" s="8" t="s">
        <v>19</v>
      </c>
      <c r="D59" s="9">
        <v>27</v>
      </c>
      <c r="E59" s="8" t="s">
        <v>55</v>
      </c>
      <c r="F59" s="8" t="s">
        <v>136</v>
      </c>
      <c r="G59" s="21">
        <v>20</v>
      </c>
      <c r="H59" s="15" t="s">
        <v>137</v>
      </c>
    </row>
    <row r="60" spans="1:8">
      <c r="A60" s="8" t="s">
        <v>199</v>
      </c>
      <c r="B60" s="8" t="s">
        <v>200</v>
      </c>
      <c r="C60" s="8" t="s">
        <v>28</v>
      </c>
      <c r="D60" s="9">
        <v>18</v>
      </c>
      <c r="E60" s="8" t="s">
        <v>13</v>
      </c>
      <c r="F60" s="19">
        <v>0.31180555555555556</v>
      </c>
      <c r="G60" s="20">
        <v>20</v>
      </c>
      <c r="H60" s="15" t="s">
        <v>201</v>
      </c>
    </row>
    <row r="61" spans="1:8">
      <c r="A61" s="42" t="s">
        <v>346</v>
      </c>
      <c r="B61" s="42" t="s">
        <v>347</v>
      </c>
      <c r="C61" s="8" t="s">
        <v>36</v>
      </c>
      <c r="D61" s="9">
        <v>33</v>
      </c>
      <c r="E61" s="8" t="s">
        <v>21</v>
      </c>
      <c r="F61" s="19">
        <v>0.27013888888888887</v>
      </c>
      <c r="G61" s="21">
        <v>6</v>
      </c>
      <c r="H61" s="44" t="s">
        <v>225</v>
      </c>
    </row>
    <row r="62" spans="1:8">
      <c r="A62" s="42" t="s">
        <v>375</v>
      </c>
      <c r="B62" s="42" t="s">
        <v>376</v>
      </c>
      <c r="C62" s="8" t="s">
        <v>36</v>
      </c>
      <c r="D62" s="9">
        <v>27</v>
      </c>
      <c r="E62" s="8" t="s">
        <v>55</v>
      </c>
      <c r="F62" s="19">
        <v>0.27847222222222223</v>
      </c>
      <c r="G62" s="21">
        <v>6</v>
      </c>
      <c r="H62" s="43" t="s">
        <v>225</v>
      </c>
    </row>
    <row r="63" spans="1:8">
      <c r="A63" s="42" t="s">
        <v>371</v>
      </c>
      <c r="B63" s="42" t="s">
        <v>372</v>
      </c>
      <c r="C63" s="8" t="s">
        <v>36</v>
      </c>
      <c r="D63" s="9">
        <v>21</v>
      </c>
      <c r="E63" s="8" t="s">
        <v>55</v>
      </c>
      <c r="F63" s="19">
        <v>0.28402777777777777</v>
      </c>
      <c r="G63" s="21">
        <v>6</v>
      </c>
      <c r="H63" s="43" t="s">
        <v>225</v>
      </c>
    </row>
    <row r="64" spans="1:8">
      <c r="A64" s="42" t="s">
        <v>305</v>
      </c>
      <c r="B64" s="42" t="s">
        <v>306</v>
      </c>
      <c r="C64" s="8" t="s">
        <v>36</v>
      </c>
      <c r="D64" s="9">
        <v>21</v>
      </c>
      <c r="E64" s="8" t="s">
        <v>13</v>
      </c>
      <c r="F64" s="8"/>
      <c r="G64" s="21">
        <v>6</v>
      </c>
      <c r="H64" s="43" t="s">
        <v>225</v>
      </c>
    </row>
    <row r="65" spans="1:8">
      <c r="A65" s="42" t="s">
        <v>356</v>
      </c>
      <c r="B65" s="42" t="s">
        <v>357</v>
      </c>
      <c r="C65" s="8" t="s">
        <v>36</v>
      </c>
      <c r="D65" s="9">
        <v>20</v>
      </c>
      <c r="E65" s="8" t="s">
        <v>13</v>
      </c>
      <c r="F65" s="8"/>
      <c r="G65" s="21">
        <v>6</v>
      </c>
      <c r="H65" s="43" t="s">
        <v>225</v>
      </c>
    </row>
    <row r="66" spans="1:8">
      <c r="A66" s="8" t="s">
        <v>223</v>
      </c>
      <c r="B66" s="8" t="s">
        <v>224</v>
      </c>
      <c r="C66" s="8" t="s">
        <v>0</v>
      </c>
      <c r="D66" s="9">
        <v>21</v>
      </c>
      <c r="E66" s="8" t="s">
        <v>13</v>
      </c>
      <c r="F66" s="8"/>
      <c r="G66" s="21">
        <v>6</v>
      </c>
      <c r="H66" s="11" t="s">
        <v>225</v>
      </c>
    </row>
    <row r="67" spans="1:8">
      <c r="A67" s="8" t="s">
        <v>226</v>
      </c>
      <c r="B67" s="8" t="s">
        <v>227</v>
      </c>
      <c r="C67" s="8" t="s">
        <v>0</v>
      </c>
      <c r="D67" s="9">
        <v>21</v>
      </c>
      <c r="E67" s="8" t="s">
        <v>55</v>
      </c>
      <c r="F67" s="8"/>
      <c r="G67" s="21">
        <v>6</v>
      </c>
      <c r="H67" s="11" t="s">
        <v>225</v>
      </c>
    </row>
    <row r="68" spans="1:8">
      <c r="A68" s="42" t="s">
        <v>337</v>
      </c>
      <c r="B68" s="42" t="s">
        <v>338</v>
      </c>
      <c r="C68" s="8" t="s">
        <v>36</v>
      </c>
      <c r="D68" s="9">
        <v>23</v>
      </c>
      <c r="E68" s="8" t="s">
        <v>55</v>
      </c>
      <c r="F68" s="19">
        <v>0.27916666666666667</v>
      </c>
      <c r="G68" s="21">
        <v>6</v>
      </c>
      <c r="H68" s="11" t="s">
        <v>225</v>
      </c>
    </row>
    <row r="69" spans="1:8" hidden="1">
      <c r="A69" s="8" t="s">
        <v>96</v>
      </c>
      <c r="B69" s="8" t="s">
        <v>97</v>
      </c>
      <c r="C69" s="8" t="s">
        <v>12</v>
      </c>
      <c r="D69" s="9">
        <v>18</v>
      </c>
      <c r="E69" s="8" t="s">
        <v>17</v>
      </c>
      <c r="F69" s="19">
        <v>0.33124999999999999</v>
      </c>
      <c r="G69" s="20">
        <v>7</v>
      </c>
      <c r="H69" s="11" t="s">
        <v>27</v>
      </c>
    </row>
    <row r="70" spans="1:8" hidden="1">
      <c r="A70" s="8" t="s">
        <v>37</v>
      </c>
      <c r="B70" s="8" t="s">
        <v>38</v>
      </c>
      <c r="C70" s="8" t="s">
        <v>12</v>
      </c>
      <c r="D70" s="9">
        <v>18</v>
      </c>
      <c r="E70" s="8" t="s">
        <v>17</v>
      </c>
      <c r="F70" s="19">
        <v>0.33402777777777776</v>
      </c>
      <c r="G70" s="20">
        <v>7</v>
      </c>
      <c r="H70" s="11" t="s">
        <v>27</v>
      </c>
    </row>
    <row r="71" spans="1:8" hidden="1">
      <c r="A71" s="8" t="s">
        <v>15</v>
      </c>
      <c r="B71" s="8" t="s">
        <v>26</v>
      </c>
      <c r="C71" s="8" t="s">
        <v>12</v>
      </c>
      <c r="D71" s="9">
        <v>17</v>
      </c>
      <c r="E71" s="8" t="s">
        <v>17</v>
      </c>
      <c r="F71" s="19">
        <v>0.34236111111111112</v>
      </c>
      <c r="G71" s="20">
        <v>7</v>
      </c>
      <c r="H71" s="11" t="s">
        <v>27</v>
      </c>
    </row>
    <row r="72" spans="1:8" hidden="1">
      <c r="A72" s="8" t="s">
        <v>60</v>
      </c>
      <c r="B72" s="8" t="s">
        <v>61</v>
      </c>
      <c r="C72" s="8" t="s">
        <v>12</v>
      </c>
      <c r="D72" s="9">
        <v>17</v>
      </c>
      <c r="E72" s="8" t="s">
        <v>17</v>
      </c>
      <c r="F72" s="6"/>
      <c r="G72" s="20">
        <v>7</v>
      </c>
      <c r="H72" s="11" t="s">
        <v>27</v>
      </c>
    </row>
    <row r="73" spans="1:8" hidden="1">
      <c r="A73" s="8" t="s">
        <v>144</v>
      </c>
      <c r="B73" s="8" t="s">
        <v>145</v>
      </c>
      <c r="C73" s="8" t="s">
        <v>19</v>
      </c>
      <c r="D73" s="9">
        <v>17</v>
      </c>
      <c r="E73" s="8" t="s">
        <v>17</v>
      </c>
      <c r="F73" s="6"/>
      <c r="G73" s="20">
        <v>7</v>
      </c>
      <c r="H73" s="15" t="s">
        <v>27</v>
      </c>
    </row>
    <row r="74" spans="1:8" hidden="1">
      <c r="A74" s="8" t="s">
        <v>20</v>
      </c>
      <c r="B74" s="8" t="s">
        <v>82</v>
      </c>
      <c r="C74" s="8" t="s">
        <v>12</v>
      </c>
      <c r="D74" s="9">
        <v>16</v>
      </c>
      <c r="E74" s="8" t="s">
        <v>71</v>
      </c>
      <c r="F74" s="8"/>
      <c r="G74" s="21">
        <v>8</v>
      </c>
      <c r="H74" s="11" t="s">
        <v>83</v>
      </c>
    </row>
    <row r="75" spans="1:8">
      <c r="A75" s="8" t="s">
        <v>141</v>
      </c>
      <c r="B75" s="8" t="s">
        <v>142</v>
      </c>
      <c r="C75" s="8" t="s">
        <v>19</v>
      </c>
      <c r="D75" s="9">
        <v>17</v>
      </c>
      <c r="E75" s="8" t="s">
        <v>55</v>
      </c>
      <c r="F75" s="8" t="s">
        <v>143</v>
      </c>
      <c r="G75" s="21">
        <v>9</v>
      </c>
      <c r="H75" s="11" t="s">
        <v>46</v>
      </c>
    </row>
    <row r="76" spans="1:8">
      <c r="A76" s="27" t="s">
        <v>149</v>
      </c>
      <c r="B76" s="27" t="s">
        <v>150</v>
      </c>
      <c r="C76" s="8" t="s">
        <v>19</v>
      </c>
      <c r="D76" s="28">
        <v>17</v>
      </c>
      <c r="E76" s="8" t="s">
        <v>55</v>
      </c>
      <c r="F76" s="29" t="s">
        <v>151</v>
      </c>
      <c r="G76" s="21">
        <v>9</v>
      </c>
      <c r="H76" s="11" t="s">
        <v>46</v>
      </c>
    </row>
    <row r="77" spans="1:8">
      <c r="A77" s="8" t="s">
        <v>53</v>
      </c>
      <c r="B77" s="8" t="s">
        <v>54</v>
      </c>
      <c r="C77" s="8" t="s">
        <v>12</v>
      </c>
      <c r="D77" s="9">
        <v>18</v>
      </c>
      <c r="E77" s="8" t="s">
        <v>55</v>
      </c>
      <c r="F77" s="19">
        <v>0.26250000000000001</v>
      </c>
      <c r="G77" s="21">
        <v>9</v>
      </c>
      <c r="H77" s="11" t="s">
        <v>46</v>
      </c>
    </row>
    <row r="78" spans="1:8">
      <c r="A78" s="8" t="s">
        <v>188</v>
      </c>
      <c r="B78" s="8" t="s">
        <v>85</v>
      </c>
      <c r="C78" s="8" t="s">
        <v>28</v>
      </c>
      <c r="D78" s="9">
        <v>17</v>
      </c>
      <c r="E78" s="8" t="s">
        <v>55</v>
      </c>
      <c r="F78" s="19">
        <v>0.28402777777777777</v>
      </c>
      <c r="G78" s="21">
        <v>9</v>
      </c>
      <c r="H78" s="11" t="s">
        <v>46</v>
      </c>
    </row>
    <row r="79" spans="1:8">
      <c r="A79" s="8" t="s">
        <v>78</v>
      </c>
      <c r="B79" s="8" t="s">
        <v>79</v>
      </c>
      <c r="C79" s="8" t="s">
        <v>12</v>
      </c>
      <c r="D79" s="9">
        <v>17</v>
      </c>
      <c r="E79" s="8" t="s">
        <v>13</v>
      </c>
      <c r="F79" s="19">
        <v>0.28680555555555554</v>
      </c>
      <c r="G79" s="21">
        <v>9</v>
      </c>
      <c r="H79" s="11" t="s">
        <v>46</v>
      </c>
    </row>
    <row r="80" spans="1:8">
      <c r="A80" s="8" t="s">
        <v>56</v>
      </c>
      <c r="B80" s="8" t="s">
        <v>57</v>
      </c>
      <c r="C80" s="8" t="s">
        <v>12</v>
      </c>
      <c r="D80" s="9">
        <v>17</v>
      </c>
      <c r="E80" s="8" t="s">
        <v>13</v>
      </c>
      <c r="F80" s="19">
        <v>0.28749999999999998</v>
      </c>
      <c r="G80" s="21">
        <v>9</v>
      </c>
      <c r="H80" s="11" t="s">
        <v>46</v>
      </c>
    </row>
    <row r="81" spans="1:8">
      <c r="A81" s="8" t="s">
        <v>84</v>
      </c>
      <c r="B81" s="8" t="s">
        <v>85</v>
      </c>
      <c r="C81" s="8" t="s">
        <v>12</v>
      </c>
      <c r="D81" s="9">
        <v>18</v>
      </c>
      <c r="E81" s="8" t="s">
        <v>13</v>
      </c>
      <c r="F81" s="26">
        <v>7.54</v>
      </c>
      <c r="G81" s="21">
        <v>9</v>
      </c>
      <c r="H81" s="15" t="s">
        <v>46</v>
      </c>
    </row>
    <row r="82" spans="1:8">
      <c r="A82" s="8" t="s">
        <v>402</v>
      </c>
      <c r="B82" s="8" t="s">
        <v>403</v>
      </c>
      <c r="C82" s="8" t="s">
        <v>12</v>
      </c>
      <c r="D82" s="9">
        <v>18</v>
      </c>
      <c r="E82" s="8" t="s">
        <v>21</v>
      </c>
      <c r="F82" s="22"/>
      <c r="G82" s="21">
        <v>9</v>
      </c>
      <c r="H82" s="15" t="s">
        <v>46</v>
      </c>
    </row>
    <row r="83" spans="1:8">
      <c r="A83" s="8" t="s">
        <v>206</v>
      </c>
      <c r="B83" s="8" t="s">
        <v>207</v>
      </c>
      <c r="C83" s="8" t="s">
        <v>28</v>
      </c>
      <c r="D83" s="9">
        <v>17</v>
      </c>
      <c r="E83" s="8" t="s">
        <v>13</v>
      </c>
      <c r="F83" s="8"/>
      <c r="G83" s="21">
        <v>9</v>
      </c>
      <c r="H83" s="11" t="s">
        <v>46</v>
      </c>
    </row>
    <row r="84" spans="1:8">
      <c r="A84" s="49" t="s">
        <v>204</v>
      </c>
      <c r="B84" s="49" t="s">
        <v>205</v>
      </c>
      <c r="C84" s="49" t="s">
        <v>28</v>
      </c>
      <c r="D84" s="50">
        <v>17</v>
      </c>
      <c r="E84" s="49" t="s">
        <v>55</v>
      </c>
      <c r="F84" s="51"/>
      <c r="G84" s="52">
        <v>9</v>
      </c>
      <c r="H84" s="53" t="s">
        <v>46</v>
      </c>
    </row>
    <row r="85" spans="1:8">
      <c r="A85" s="8" t="s">
        <v>29</v>
      </c>
      <c r="B85" s="8" t="s">
        <v>30</v>
      </c>
      <c r="C85" s="8" t="s">
        <v>12</v>
      </c>
      <c r="D85" s="9">
        <v>16</v>
      </c>
      <c r="E85" s="8" t="s">
        <v>13</v>
      </c>
      <c r="F85" s="19">
        <v>0.28333333333333333</v>
      </c>
      <c r="G85" s="21">
        <v>10</v>
      </c>
      <c r="H85" s="15" t="s">
        <v>31</v>
      </c>
    </row>
    <row r="86" spans="1:8">
      <c r="A86" s="8" t="s">
        <v>190</v>
      </c>
      <c r="B86" s="8" t="s">
        <v>191</v>
      </c>
      <c r="C86" s="8" t="s">
        <v>28</v>
      </c>
      <c r="D86" s="9">
        <v>16</v>
      </c>
      <c r="E86" s="8" t="s">
        <v>13</v>
      </c>
      <c r="F86" s="8"/>
      <c r="G86" s="21">
        <v>10</v>
      </c>
      <c r="H86" s="15" t="s">
        <v>31</v>
      </c>
    </row>
    <row r="87" spans="1:8">
      <c r="A87" s="8" t="s">
        <v>88</v>
      </c>
      <c r="B87" s="8" t="s">
        <v>89</v>
      </c>
      <c r="C87" s="8" t="s">
        <v>12</v>
      </c>
      <c r="D87" s="9">
        <v>16</v>
      </c>
      <c r="E87" s="8" t="s">
        <v>55</v>
      </c>
      <c r="F87" s="8"/>
      <c r="G87" s="21">
        <v>10</v>
      </c>
      <c r="H87" s="15" t="s">
        <v>31</v>
      </c>
    </row>
    <row r="88" spans="1:8" hidden="1">
      <c r="A88" s="8" t="s">
        <v>138</v>
      </c>
      <c r="B88" s="8" t="s">
        <v>139</v>
      </c>
      <c r="C88" s="8" t="s">
        <v>19</v>
      </c>
      <c r="D88" s="9">
        <v>26</v>
      </c>
      <c r="E88" s="8" t="s">
        <v>17</v>
      </c>
      <c r="F88" s="8" t="s">
        <v>140</v>
      </c>
      <c r="G88" s="21">
        <v>11</v>
      </c>
      <c r="H88" s="11" t="s">
        <v>52</v>
      </c>
    </row>
    <row r="89" spans="1:8" hidden="1">
      <c r="A89" s="49" t="s">
        <v>114</v>
      </c>
      <c r="B89" s="49" t="s">
        <v>115</v>
      </c>
      <c r="C89" s="49" t="s">
        <v>19</v>
      </c>
      <c r="D89" s="50">
        <v>34</v>
      </c>
      <c r="E89" s="49" t="s">
        <v>13</v>
      </c>
      <c r="F89" s="49" t="s">
        <v>116</v>
      </c>
      <c r="G89" s="52">
        <v>11</v>
      </c>
      <c r="H89" s="53" t="s">
        <v>52</v>
      </c>
    </row>
    <row r="90" spans="1:8" hidden="1">
      <c r="A90" s="27" t="s">
        <v>105</v>
      </c>
      <c r="B90" s="27" t="s">
        <v>106</v>
      </c>
      <c r="C90" s="8" t="s">
        <v>19</v>
      </c>
      <c r="D90" s="28">
        <v>56</v>
      </c>
      <c r="E90" s="8" t="s">
        <v>71</v>
      </c>
      <c r="F90" s="29" t="s">
        <v>107</v>
      </c>
      <c r="G90" s="21">
        <v>11</v>
      </c>
      <c r="H90" s="15" t="s">
        <v>52</v>
      </c>
    </row>
    <row r="91" spans="1:8" hidden="1">
      <c r="A91" s="42" t="s">
        <v>325</v>
      </c>
      <c r="B91" s="42" t="s">
        <v>11</v>
      </c>
      <c r="C91" s="8" t="s">
        <v>36</v>
      </c>
      <c r="D91" s="9">
        <v>25</v>
      </c>
      <c r="E91" s="8" t="s">
        <v>71</v>
      </c>
      <c r="F91" s="19">
        <v>0.30625000000000002</v>
      </c>
      <c r="G91" s="21">
        <v>11</v>
      </c>
      <c r="H91" s="44" t="s">
        <v>52</v>
      </c>
    </row>
    <row r="92" spans="1:8" hidden="1">
      <c r="A92" s="42" t="s">
        <v>323</v>
      </c>
      <c r="B92" s="42" t="s">
        <v>324</v>
      </c>
      <c r="C92" s="8" t="s">
        <v>36</v>
      </c>
      <c r="D92" s="9">
        <v>23</v>
      </c>
      <c r="E92" s="8" t="s">
        <v>17</v>
      </c>
      <c r="F92" s="19">
        <v>0.34027777777777779</v>
      </c>
      <c r="G92" s="21">
        <v>11</v>
      </c>
      <c r="H92" s="44" t="s">
        <v>52</v>
      </c>
    </row>
    <row r="93" spans="1:8" hidden="1">
      <c r="A93" s="42" t="s">
        <v>276</v>
      </c>
      <c r="B93" s="42" t="s">
        <v>277</v>
      </c>
      <c r="C93" s="8" t="s">
        <v>36</v>
      </c>
      <c r="D93" s="9">
        <v>25</v>
      </c>
      <c r="E93" s="8" t="s">
        <v>71</v>
      </c>
      <c r="F93" s="19">
        <v>0.34097222222222223</v>
      </c>
      <c r="G93" s="21">
        <v>11</v>
      </c>
      <c r="H93" s="44" t="s">
        <v>52</v>
      </c>
    </row>
    <row r="94" spans="1:8" hidden="1">
      <c r="A94" s="8" t="s">
        <v>72</v>
      </c>
      <c r="B94" s="8" t="s">
        <v>73</v>
      </c>
      <c r="C94" s="8" t="s">
        <v>12</v>
      </c>
      <c r="D94" s="9">
        <v>25</v>
      </c>
      <c r="E94" s="8" t="s">
        <v>17</v>
      </c>
      <c r="F94" s="6"/>
      <c r="G94" s="21">
        <v>11</v>
      </c>
      <c r="H94" s="11" t="s">
        <v>52</v>
      </c>
    </row>
    <row r="95" spans="1:8" hidden="1">
      <c r="A95" s="8" t="s">
        <v>65</v>
      </c>
      <c r="B95" s="8" t="s">
        <v>66</v>
      </c>
      <c r="C95" s="8" t="s">
        <v>12</v>
      </c>
      <c r="D95" s="9">
        <v>22</v>
      </c>
      <c r="E95" s="8" t="s">
        <v>17</v>
      </c>
      <c r="F95" s="6"/>
      <c r="G95" s="21">
        <v>11</v>
      </c>
      <c r="H95" s="11" t="s">
        <v>52</v>
      </c>
    </row>
    <row r="96" spans="1:8" hidden="1">
      <c r="A96" s="8" t="s">
        <v>50</v>
      </c>
      <c r="B96" s="8" t="s">
        <v>51</v>
      </c>
      <c r="C96" s="8" t="s">
        <v>12</v>
      </c>
      <c r="D96" s="9">
        <v>33</v>
      </c>
      <c r="E96" s="8" t="s">
        <v>34</v>
      </c>
      <c r="F96" s="6"/>
      <c r="G96" s="21">
        <v>11</v>
      </c>
      <c r="H96" s="15" t="s">
        <v>52</v>
      </c>
    </row>
    <row r="97" spans="1:8" hidden="1">
      <c r="A97" s="8" t="s">
        <v>90</v>
      </c>
      <c r="B97" s="8" t="s">
        <v>91</v>
      </c>
      <c r="C97" s="8" t="s">
        <v>12</v>
      </c>
      <c r="D97" s="9">
        <v>22</v>
      </c>
      <c r="E97" s="8" t="s">
        <v>17</v>
      </c>
      <c r="F97" s="6"/>
      <c r="G97" s="21">
        <v>11</v>
      </c>
      <c r="H97" s="15" t="s">
        <v>52</v>
      </c>
    </row>
    <row r="98" spans="1:8" hidden="1">
      <c r="A98" s="42" t="s">
        <v>301</v>
      </c>
      <c r="B98" s="42" t="s">
        <v>302</v>
      </c>
      <c r="C98" s="8" t="s">
        <v>36</v>
      </c>
      <c r="D98" s="9">
        <v>23</v>
      </c>
      <c r="E98" s="8" t="s">
        <v>17</v>
      </c>
      <c r="F98" s="8"/>
      <c r="G98" s="21">
        <v>11</v>
      </c>
      <c r="H98" s="43" t="s">
        <v>52</v>
      </c>
    </row>
    <row r="99" spans="1:8" hidden="1">
      <c r="A99" s="67" t="s">
        <v>94</v>
      </c>
      <c r="B99" s="67" t="s">
        <v>95</v>
      </c>
      <c r="C99" s="67" t="s">
        <v>12</v>
      </c>
      <c r="D99" s="68">
        <v>39</v>
      </c>
      <c r="E99" s="67" t="s">
        <v>17</v>
      </c>
      <c r="F99" s="69"/>
      <c r="G99" s="70">
        <v>11</v>
      </c>
      <c r="H99" s="71" t="s">
        <v>52</v>
      </c>
    </row>
    <row r="100" spans="1:8" hidden="1">
      <c r="A100" s="72" t="s">
        <v>272</v>
      </c>
      <c r="B100" s="72" t="s">
        <v>273</v>
      </c>
      <c r="C100" s="67" t="s">
        <v>36</v>
      </c>
      <c r="D100" s="68">
        <v>23</v>
      </c>
      <c r="E100" s="67" t="s">
        <v>17</v>
      </c>
      <c r="F100" s="73">
        <v>0.32500000000000001</v>
      </c>
      <c r="G100" s="70">
        <v>11</v>
      </c>
      <c r="H100" s="71" t="s">
        <v>52</v>
      </c>
    </row>
    <row r="101" spans="1:8" hidden="1">
      <c r="A101" s="8" t="s">
        <v>235</v>
      </c>
      <c r="B101" s="8" t="s">
        <v>236</v>
      </c>
      <c r="C101" s="8" t="s">
        <v>0</v>
      </c>
      <c r="D101" s="9">
        <v>19</v>
      </c>
      <c r="E101" s="8" t="s">
        <v>71</v>
      </c>
      <c r="F101" s="8" t="s">
        <v>237</v>
      </c>
      <c r="G101" s="20">
        <v>12</v>
      </c>
      <c r="H101" s="11" t="s">
        <v>173</v>
      </c>
    </row>
    <row r="102" spans="1:8" hidden="1">
      <c r="A102" s="42" t="s">
        <v>288</v>
      </c>
      <c r="B102" s="42" t="s">
        <v>289</v>
      </c>
      <c r="C102" s="8" t="s">
        <v>36</v>
      </c>
      <c r="D102" s="9">
        <v>19</v>
      </c>
      <c r="E102" s="8" t="s">
        <v>17</v>
      </c>
      <c r="F102" s="8" t="s">
        <v>290</v>
      </c>
      <c r="G102" s="20">
        <v>12</v>
      </c>
      <c r="H102" s="43" t="s">
        <v>173</v>
      </c>
    </row>
    <row r="103" spans="1:8" hidden="1">
      <c r="A103" s="55" t="s">
        <v>315</v>
      </c>
      <c r="B103" s="55" t="s">
        <v>61</v>
      </c>
      <c r="C103" s="56" t="s">
        <v>36</v>
      </c>
      <c r="D103" s="57">
        <v>22</v>
      </c>
      <c r="E103" s="56" t="s">
        <v>17</v>
      </c>
      <c r="F103" s="56" t="s">
        <v>316</v>
      </c>
      <c r="G103" s="58">
        <v>12</v>
      </c>
      <c r="H103" s="59" t="s">
        <v>173</v>
      </c>
    </row>
    <row r="104" spans="1:8" hidden="1">
      <c r="A104" s="42" t="s">
        <v>253</v>
      </c>
      <c r="B104" s="42" t="s">
        <v>254</v>
      </c>
      <c r="C104" s="8" t="s">
        <v>36</v>
      </c>
      <c r="D104" s="9">
        <v>22</v>
      </c>
      <c r="E104" s="8" t="s">
        <v>17</v>
      </c>
      <c r="F104" s="19">
        <v>0.31944444444444442</v>
      </c>
      <c r="G104" s="20">
        <v>12</v>
      </c>
      <c r="H104" s="43" t="s">
        <v>173</v>
      </c>
    </row>
    <row r="105" spans="1:8" hidden="1">
      <c r="A105" s="42" t="s">
        <v>72</v>
      </c>
      <c r="B105" s="42" t="s">
        <v>334</v>
      </c>
      <c r="C105" s="8" t="s">
        <v>36</v>
      </c>
      <c r="D105" s="9">
        <v>20</v>
      </c>
      <c r="E105" s="8" t="s">
        <v>71</v>
      </c>
      <c r="F105" s="19">
        <v>0.32222222222222224</v>
      </c>
      <c r="G105" s="20">
        <v>12</v>
      </c>
      <c r="H105" s="43" t="s">
        <v>173</v>
      </c>
    </row>
    <row r="106" spans="1:8" hidden="1">
      <c r="A106" s="42" t="s">
        <v>367</v>
      </c>
      <c r="B106" s="42" t="s">
        <v>368</v>
      </c>
      <c r="C106" s="8" t="s">
        <v>36</v>
      </c>
      <c r="D106" s="9">
        <v>21</v>
      </c>
      <c r="E106" s="8" t="s">
        <v>71</v>
      </c>
      <c r="F106" s="19">
        <v>0.32430555555555557</v>
      </c>
      <c r="G106" s="20">
        <v>12</v>
      </c>
      <c r="H106" s="43" t="s">
        <v>173</v>
      </c>
    </row>
    <row r="107" spans="1:8" hidden="1">
      <c r="A107" s="42" t="s">
        <v>363</v>
      </c>
      <c r="B107" s="42" t="s">
        <v>364</v>
      </c>
      <c r="C107" s="8" t="s">
        <v>36</v>
      </c>
      <c r="D107" s="9">
        <v>20</v>
      </c>
      <c r="E107" s="8" t="s">
        <v>71</v>
      </c>
      <c r="F107" s="19">
        <v>0.32569444444444445</v>
      </c>
      <c r="G107" s="20">
        <v>12</v>
      </c>
      <c r="H107" s="43" t="s">
        <v>173</v>
      </c>
    </row>
    <row r="108" spans="1:8" hidden="1">
      <c r="A108" s="42" t="s">
        <v>255</v>
      </c>
      <c r="B108" s="42" t="s">
        <v>256</v>
      </c>
      <c r="C108" s="8" t="s">
        <v>36</v>
      </c>
      <c r="D108" s="9">
        <v>20</v>
      </c>
      <c r="E108" s="8" t="s">
        <v>17</v>
      </c>
      <c r="F108" s="19">
        <v>0.33958333333333335</v>
      </c>
      <c r="G108" s="20">
        <v>12</v>
      </c>
      <c r="H108" s="43" t="s">
        <v>173</v>
      </c>
    </row>
    <row r="109" spans="1:8" hidden="1">
      <c r="A109" s="42" t="s">
        <v>348</v>
      </c>
      <c r="B109" s="42" t="s">
        <v>349</v>
      </c>
      <c r="C109" s="8" t="s">
        <v>36</v>
      </c>
      <c r="D109" s="9">
        <v>19</v>
      </c>
      <c r="E109" s="8" t="s">
        <v>17</v>
      </c>
      <c r="F109" s="19">
        <v>0.33958333333333335</v>
      </c>
      <c r="G109" s="20">
        <v>12</v>
      </c>
      <c r="H109" s="43" t="s">
        <v>173</v>
      </c>
    </row>
    <row r="110" spans="1:8" hidden="1">
      <c r="A110" s="8" t="s">
        <v>174</v>
      </c>
      <c r="B110" s="8" t="s">
        <v>175</v>
      </c>
      <c r="C110" s="8" t="s">
        <v>22</v>
      </c>
      <c r="D110" s="9">
        <v>19</v>
      </c>
      <c r="E110" s="8" t="s">
        <v>17</v>
      </c>
      <c r="F110" s="6"/>
      <c r="G110" s="20">
        <v>12</v>
      </c>
      <c r="H110" s="15" t="s">
        <v>173</v>
      </c>
    </row>
    <row r="111" spans="1:8" hidden="1">
      <c r="A111" s="8" t="s">
        <v>178</v>
      </c>
      <c r="B111" s="8" t="s">
        <v>179</v>
      </c>
      <c r="C111" s="8" t="s">
        <v>22</v>
      </c>
      <c r="D111" s="9">
        <v>26</v>
      </c>
      <c r="E111" s="8" t="s">
        <v>17</v>
      </c>
      <c r="F111" s="6"/>
      <c r="G111" s="20">
        <v>12</v>
      </c>
      <c r="H111" s="11" t="s">
        <v>173</v>
      </c>
    </row>
    <row r="112" spans="1:8" hidden="1">
      <c r="A112" s="8" t="s">
        <v>178</v>
      </c>
      <c r="B112" s="8" t="s">
        <v>180</v>
      </c>
      <c r="C112" s="8" t="s">
        <v>22</v>
      </c>
      <c r="D112" s="9">
        <v>24</v>
      </c>
      <c r="E112" s="8" t="s">
        <v>13</v>
      </c>
      <c r="F112" s="6"/>
      <c r="G112" s="20">
        <v>12</v>
      </c>
      <c r="H112" s="11" t="s">
        <v>173</v>
      </c>
    </row>
    <row r="113" spans="1:8" hidden="1">
      <c r="A113" s="8" t="s">
        <v>171</v>
      </c>
      <c r="B113" s="8" t="s">
        <v>172</v>
      </c>
      <c r="C113" s="8" t="s">
        <v>22</v>
      </c>
      <c r="D113" s="9">
        <v>21</v>
      </c>
      <c r="E113" s="8" t="s">
        <v>55</v>
      </c>
      <c r="F113" s="6"/>
      <c r="G113" s="20">
        <v>12</v>
      </c>
      <c r="H113" s="11" t="s">
        <v>173</v>
      </c>
    </row>
    <row r="114" spans="1:8" hidden="1">
      <c r="A114" s="8" t="s">
        <v>217</v>
      </c>
      <c r="B114" s="8" t="s">
        <v>218</v>
      </c>
      <c r="C114" s="8" t="s">
        <v>0</v>
      </c>
      <c r="D114" s="9">
        <v>24</v>
      </c>
      <c r="E114" s="8" t="s">
        <v>34</v>
      </c>
      <c r="F114" s="8" t="s">
        <v>219</v>
      </c>
      <c r="G114" s="20">
        <v>13</v>
      </c>
      <c r="H114" s="11" t="s">
        <v>35</v>
      </c>
    </row>
    <row r="115" spans="1:8" hidden="1">
      <c r="A115" s="8" t="s">
        <v>240</v>
      </c>
      <c r="B115" s="8" t="s">
        <v>241</v>
      </c>
      <c r="C115" s="8" t="s">
        <v>0</v>
      </c>
      <c r="D115" s="9">
        <v>31</v>
      </c>
      <c r="E115" s="8" t="s">
        <v>34</v>
      </c>
      <c r="F115" s="8" t="s">
        <v>242</v>
      </c>
      <c r="G115" s="20">
        <v>13</v>
      </c>
      <c r="H115" s="11" t="s">
        <v>35</v>
      </c>
    </row>
    <row r="116" spans="1:8" hidden="1">
      <c r="A116" s="8" t="s">
        <v>32</v>
      </c>
      <c r="B116" s="8" t="s">
        <v>33</v>
      </c>
      <c r="C116" s="8" t="s">
        <v>12</v>
      </c>
      <c r="D116" s="9">
        <v>24</v>
      </c>
      <c r="E116" s="8" t="s">
        <v>34</v>
      </c>
      <c r="F116" s="22">
        <v>0.31527777777777777</v>
      </c>
      <c r="G116" s="20">
        <v>13</v>
      </c>
      <c r="H116" s="11" t="s">
        <v>35</v>
      </c>
    </row>
    <row r="117" spans="1:8" hidden="1">
      <c r="A117" s="42" t="s">
        <v>328</v>
      </c>
      <c r="B117" s="42" t="s">
        <v>329</v>
      </c>
      <c r="C117" s="8" t="s">
        <v>36</v>
      </c>
      <c r="D117" s="9">
        <v>25</v>
      </c>
      <c r="E117" s="8" t="s">
        <v>34</v>
      </c>
      <c r="F117" s="19">
        <v>0.33333333333333331</v>
      </c>
      <c r="G117" s="20">
        <v>13</v>
      </c>
      <c r="H117" s="43" t="s">
        <v>35</v>
      </c>
    </row>
    <row r="118" spans="1:8" hidden="1">
      <c r="A118" s="42" t="s">
        <v>373</v>
      </c>
      <c r="B118" s="42" t="s">
        <v>374</v>
      </c>
      <c r="C118" s="8" t="s">
        <v>36</v>
      </c>
      <c r="D118" s="9">
        <v>24</v>
      </c>
      <c r="E118" s="8" t="s">
        <v>34</v>
      </c>
      <c r="F118" s="19">
        <v>0.33611111111111114</v>
      </c>
      <c r="G118" s="20">
        <v>13</v>
      </c>
      <c r="H118" s="43" t="s">
        <v>35</v>
      </c>
    </row>
    <row r="119" spans="1:8" hidden="1">
      <c r="A119" s="42" t="s">
        <v>299</v>
      </c>
      <c r="B119" s="42" t="s">
        <v>300</v>
      </c>
      <c r="C119" s="8" t="s">
        <v>36</v>
      </c>
      <c r="D119" s="9">
        <v>29</v>
      </c>
      <c r="E119" s="8" t="s">
        <v>34</v>
      </c>
      <c r="F119" s="19">
        <v>0.35416666666666669</v>
      </c>
      <c r="G119" s="20">
        <v>13</v>
      </c>
      <c r="H119" s="43" t="s">
        <v>35</v>
      </c>
    </row>
    <row r="120" spans="1:8" hidden="1">
      <c r="A120" s="42" t="s">
        <v>311</v>
      </c>
      <c r="B120" s="42" t="s">
        <v>312</v>
      </c>
      <c r="C120" s="8" t="s">
        <v>36</v>
      </c>
      <c r="D120" s="9">
        <v>31</v>
      </c>
      <c r="E120" s="8" t="s">
        <v>17</v>
      </c>
      <c r="F120" s="8"/>
      <c r="G120" s="20">
        <v>13</v>
      </c>
      <c r="H120" s="43" t="s">
        <v>35</v>
      </c>
    </row>
    <row r="121" spans="1:8" hidden="1">
      <c r="A121" s="42" t="s">
        <v>343</v>
      </c>
      <c r="B121" s="42" t="s">
        <v>344</v>
      </c>
      <c r="C121" s="8" t="s">
        <v>36</v>
      </c>
      <c r="D121" s="9">
        <v>20</v>
      </c>
      <c r="E121" s="8" t="s">
        <v>17</v>
      </c>
      <c r="F121" s="8" t="s">
        <v>345</v>
      </c>
      <c r="G121" s="20">
        <v>14</v>
      </c>
      <c r="H121" s="43" t="s">
        <v>113</v>
      </c>
    </row>
    <row r="122" spans="1:8" hidden="1">
      <c r="A122" s="8" t="s">
        <v>220</v>
      </c>
      <c r="B122" s="8" t="s">
        <v>221</v>
      </c>
      <c r="C122" s="8" t="s">
        <v>0</v>
      </c>
      <c r="D122" s="9">
        <v>19</v>
      </c>
      <c r="E122" s="8" t="s">
        <v>34</v>
      </c>
      <c r="F122" s="8" t="s">
        <v>222</v>
      </c>
      <c r="G122" s="20">
        <v>14</v>
      </c>
      <c r="H122" s="11" t="s">
        <v>113</v>
      </c>
    </row>
    <row r="123" spans="1:8" hidden="1">
      <c r="A123" s="8" t="s">
        <v>214</v>
      </c>
      <c r="B123" s="8" t="s">
        <v>215</v>
      </c>
      <c r="C123" s="8" t="s">
        <v>0</v>
      </c>
      <c r="D123" s="9">
        <v>19</v>
      </c>
      <c r="E123" s="8" t="s">
        <v>17</v>
      </c>
      <c r="F123" s="8" t="s">
        <v>216</v>
      </c>
      <c r="G123" s="20">
        <v>14</v>
      </c>
      <c r="H123" s="11" t="s">
        <v>113</v>
      </c>
    </row>
    <row r="124" spans="1:8" hidden="1">
      <c r="A124" s="30" t="s">
        <v>111</v>
      </c>
      <c r="B124" s="30" t="s">
        <v>112</v>
      </c>
      <c r="C124" s="30" t="s">
        <v>19</v>
      </c>
      <c r="D124" s="30">
        <v>18</v>
      </c>
      <c r="E124" s="30" t="s">
        <v>34</v>
      </c>
      <c r="F124" s="31">
        <v>0.32916666666666666</v>
      </c>
      <c r="G124" s="32">
        <v>14</v>
      </c>
      <c r="H124" s="33" t="s">
        <v>113</v>
      </c>
    </row>
    <row r="125" spans="1:8" hidden="1">
      <c r="A125" s="42" t="s">
        <v>307</v>
      </c>
      <c r="B125" s="42" t="s">
        <v>308</v>
      </c>
      <c r="C125" s="8" t="s">
        <v>36</v>
      </c>
      <c r="D125" s="9">
        <v>19</v>
      </c>
      <c r="E125" s="8" t="s">
        <v>34</v>
      </c>
      <c r="F125" s="19">
        <v>0.34861111111111109</v>
      </c>
      <c r="G125" s="20">
        <v>14</v>
      </c>
      <c r="H125" s="43" t="s">
        <v>113</v>
      </c>
    </row>
    <row r="126" spans="1:8" hidden="1">
      <c r="A126" s="42" t="s">
        <v>274</v>
      </c>
      <c r="B126" s="42" t="s">
        <v>275</v>
      </c>
      <c r="C126" s="8" t="s">
        <v>36</v>
      </c>
      <c r="D126" s="9">
        <v>21</v>
      </c>
      <c r="E126" s="8" t="s">
        <v>17</v>
      </c>
      <c r="F126" s="19">
        <v>0.35069444444444442</v>
      </c>
      <c r="G126" s="20">
        <v>14</v>
      </c>
      <c r="H126" s="43" t="s">
        <v>113</v>
      </c>
    </row>
    <row r="127" spans="1:8" hidden="1">
      <c r="A127" s="42" t="s">
        <v>381</v>
      </c>
      <c r="B127" s="42" t="s">
        <v>382</v>
      </c>
      <c r="C127" s="8" t="s">
        <v>36</v>
      </c>
      <c r="D127" s="9">
        <v>20</v>
      </c>
      <c r="E127" s="8" t="s">
        <v>34</v>
      </c>
      <c r="F127" s="19">
        <v>0.3527777777777778</v>
      </c>
      <c r="G127" s="20">
        <v>14</v>
      </c>
      <c r="H127" s="43" t="s">
        <v>113</v>
      </c>
    </row>
    <row r="128" spans="1:8" hidden="1">
      <c r="A128" s="42" t="s">
        <v>365</v>
      </c>
      <c r="B128" s="42" t="s">
        <v>366</v>
      </c>
      <c r="C128" s="8" t="s">
        <v>36</v>
      </c>
      <c r="D128" s="9">
        <v>21</v>
      </c>
      <c r="E128" s="8" t="s">
        <v>34</v>
      </c>
      <c r="F128" s="19">
        <v>0.35416666666666669</v>
      </c>
      <c r="G128" s="20">
        <v>14</v>
      </c>
      <c r="H128" s="44" t="s">
        <v>113</v>
      </c>
    </row>
    <row r="129" spans="1:8" hidden="1">
      <c r="A129" s="42" t="s">
        <v>267</v>
      </c>
      <c r="B129" s="42" t="s">
        <v>33</v>
      </c>
      <c r="C129" s="8" t="s">
        <v>36</v>
      </c>
      <c r="D129" s="9">
        <v>20</v>
      </c>
      <c r="E129" s="8" t="s">
        <v>17</v>
      </c>
      <c r="F129" s="19">
        <v>0.35694444444444445</v>
      </c>
      <c r="G129" s="20">
        <v>14</v>
      </c>
      <c r="H129" s="43" t="s">
        <v>113</v>
      </c>
    </row>
    <row r="130" spans="1:8" hidden="1">
      <c r="A130" s="42" t="s">
        <v>268</v>
      </c>
      <c r="B130" s="42" t="s">
        <v>269</v>
      </c>
      <c r="C130" s="8" t="s">
        <v>36</v>
      </c>
      <c r="D130" s="9">
        <v>20</v>
      </c>
      <c r="E130" s="8" t="s">
        <v>34</v>
      </c>
      <c r="F130" s="19">
        <v>0.3659722222222222</v>
      </c>
      <c r="G130" s="20">
        <v>14</v>
      </c>
      <c r="H130" s="43" t="s">
        <v>113</v>
      </c>
    </row>
    <row r="131" spans="1:8" hidden="1">
      <c r="A131" s="42" t="s">
        <v>303</v>
      </c>
      <c r="B131" s="42" t="s">
        <v>304</v>
      </c>
      <c r="C131" s="8" t="s">
        <v>36</v>
      </c>
      <c r="D131" s="9">
        <v>22</v>
      </c>
      <c r="E131" s="8" t="s">
        <v>17</v>
      </c>
      <c r="F131" s="8"/>
      <c r="G131" s="20">
        <v>14</v>
      </c>
      <c r="H131" s="43" t="s">
        <v>113</v>
      </c>
    </row>
    <row r="132" spans="1:8" hidden="1">
      <c r="A132" s="42" t="s">
        <v>352</v>
      </c>
      <c r="B132" s="42" t="s">
        <v>353</v>
      </c>
      <c r="C132" s="8" t="s">
        <v>36</v>
      </c>
      <c r="D132" s="9">
        <v>21</v>
      </c>
      <c r="E132" s="8" t="s">
        <v>34</v>
      </c>
      <c r="F132" s="8"/>
      <c r="G132" s="20">
        <v>14</v>
      </c>
      <c r="H132" s="43" t="s">
        <v>113</v>
      </c>
    </row>
    <row r="133" spans="1:8" hidden="1">
      <c r="A133" s="42" t="s">
        <v>362</v>
      </c>
      <c r="B133" s="42" t="s">
        <v>165</v>
      </c>
      <c r="C133" s="8" t="s">
        <v>36</v>
      </c>
      <c r="D133" s="9">
        <v>20</v>
      </c>
      <c r="E133" s="8" t="s">
        <v>34</v>
      </c>
      <c r="F133" s="8"/>
      <c r="G133" s="20">
        <v>14</v>
      </c>
      <c r="H133" s="43" t="s">
        <v>113</v>
      </c>
    </row>
    <row r="134" spans="1:8" hidden="1">
      <c r="A134" s="72" t="s">
        <v>265</v>
      </c>
      <c r="B134" s="72" t="s">
        <v>266</v>
      </c>
      <c r="C134" s="67" t="s">
        <v>36</v>
      </c>
      <c r="D134" s="68">
        <v>21</v>
      </c>
      <c r="E134" s="67" t="s">
        <v>17</v>
      </c>
      <c r="F134" s="67"/>
      <c r="G134" s="74">
        <v>14</v>
      </c>
      <c r="H134" s="71" t="s">
        <v>113</v>
      </c>
    </row>
    <row r="135" spans="1:8">
      <c r="A135" s="8" t="s">
        <v>124</v>
      </c>
      <c r="B135" s="8" t="s">
        <v>127</v>
      </c>
      <c r="C135" s="8" t="s">
        <v>19</v>
      </c>
      <c r="D135" s="9">
        <v>25</v>
      </c>
      <c r="E135" s="8" t="s">
        <v>21</v>
      </c>
      <c r="F135" s="8" t="s">
        <v>128</v>
      </c>
      <c r="G135" s="20">
        <v>15</v>
      </c>
      <c r="H135" s="11" t="s">
        <v>120</v>
      </c>
    </row>
    <row r="136" spans="1:8">
      <c r="A136" s="42" t="s">
        <v>280</v>
      </c>
      <c r="B136" s="42" t="s">
        <v>195</v>
      </c>
      <c r="C136" s="8" t="s">
        <v>36</v>
      </c>
      <c r="D136" s="9">
        <v>23</v>
      </c>
      <c r="E136" s="8" t="s">
        <v>21</v>
      </c>
      <c r="F136" s="8" t="s">
        <v>281</v>
      </c>
      <c r="G136" s="20">
        <v>15</v>
      </c>
      <c r="H136" s="43" t="s">
        <v>120</v>
      </c>
    </row>
    <row r="137" spans="1:8">
      <c r="A137" s="8" t="s">
        <v>243</v>
      </c>
      <c r="B137" s="8" t="s">
        <v>244</v>
      </c>
      <c r="C137" s="8" t="s">
        <v>0</v>
      </c>
      <c r="D137" s="9">
        <v>23</v>
      </c>
      <c r="E137" s="8" t="s">
        <v>55</v>
      </c>
      <c r="F137" s="8" t="s">
        <v>245</v>
      </c>
      <c r="G137" s="20">
        <v>15</v>
      </c>
      <c r="H137" s="11" t="s">
        <v>120</v>
      </c>
    </row>
    <row r="138" spans="1:8">
      <c r="A138" s="8" t="s">
        <v>117</v>
      </c>
      <c r="B138" s="8" t="s">
        <v>118</v>
      </c>
      <c r="C138" s="8" t="s">
        <v>19</v>
      </c>
      <c r="D138" s="9">
        <v>27</v>
      </c>
      <c r="E138" s="8" t="s">
        <v>55</v>
      </c>
      <c r="F138" s="8" t="s">
        <v>119</v>
      </c>
      <c r="G138" s="20">
        <v>15</v>
      </c>
      <c r="H138" s="11" t="s">
        <v>120</v>
      </c>
    </row>
    <row r="139" spans="1:8">
      <c r="A139" s="27" t="s">
        <v>129</v>
      </c>
      <c r="B139" s="27" t="s">
        <v>130</v>
      </c>
      <c r="C139" s="8" t="s">
        <v>19</v>
      </c>
      <c r="D139" s="28">
        <v>67</v>
      </c>
      <c r="E139" s="8" t="s">
        <v>21</v>
      </c>
      <c r="F139" s="29" t="s">
        <v>131</v>
      </c>
      <c r="G139" s="20">
        <v>15</v>
      </c>
      <c r="H139" s="11" t="s">
        <v>120</v>
      </c>
    </row>
    <row r="140" spans="1:8">
      <c r="A140" s="42" t="s">
        <v>339</v>
      </c>
      <c r="B140" s="42" t="s">
        <v>340</v>
      </c>
      <c r="C140" s="8" t="s">
        <v>36</v>
      </c>
      <c r="D140" s="9">
        <v>31</v>
      </c>
      <c r="E140" s="8" t="s">
        <v>55</v>
      </c>
      <c r="F140" s="19">
        <v>0.28263888888888888</v>
      </c>
      <c r="G140" s="20">
        <v>15</v>
      </c>
      <c r="H140" s="43" t="s">
        <v>120</v>
      </c>
    </row>
    <row r="141" spans="1:8">
      <c r="A141" s="42" t="s">
        <v>286</v>
      </c>
      <c r="B141" s="42" t="s">
        <v>287</v>
      </c>
      <c r="C141" s="8" t="s">
        <v>36</v>
      </c>
      <c r="D141" s="9">
        <v>24</v>
      </c>
      <c r="E141" s="8" t="s">
        <v>21</v>
      </c>
      <c r="F141" s="19">
        <v>0.29791666666666666</v>
      </c>
      <c r="G141" s="20">
        <v>15</v>
      </c>
      <c r="H141" s="43" t="s">
        <v>120</v>
      </c>
    </row>
    <row r="142" spans="1:8">
      <c r="A142" s="34" t="s">
        <v>152</v>
      </c>
      <c r="B142" s="34" t="s">
        <v>153</v>
      </c>
      <c r="C142" s="34" t="s">
        <v>19</v>
      </c>
      <c r="D142" s="35">
        <v>56</v>
      </c>
      <c r="E142" s="30" t="s">
        <v>21</v>
      </c>
      <c r="F142" s="36">
        <v>0.32222222222222224</v>
      </c>
      <c r="G142" s="20">
        <v>15</v>
      </c>
      <c r="H142" s="37" t="s">
        <v>120</v>
      </c>
    </row>
    <row r="143" spans="1:8">
      <c r="A143" s="42" t="s">
        <v>259</v>
      </c>
      <c r="B143" s="42" t="s">
        <v>260</v>
      </c>
      <c r="C143" s="8" t="s">
        <v>36</v>
      </c>
      <c r="D143" s="9">
        <v>26</v>
      </c>
      <c r="E143" s="8" t="s">
        <v>55</v>
      </c>
      <c r="F143" s="8"/>
      <c r="G143" s="20">
        <v>15</v>
      </c>
      <c r="H143" s="43" t="s">
        <v>120</v>
      </c>
    </row>
    <row r="144" spans="1:8">
      <c r="A144" s="75" t="s">
        <v>396</v>
      </c>
      <c r="B144" s="75" t="s">
        <v>395</v>
      </c>
      <c r="C144" s="30" t="s">
        <v>12</v>
      </c>
      <c r="D144" s="76"/>
      <c r="E144" s="30"/>
      <c r="F144" s="30"/>
      <c r="G144" s="32">
        <v>15</v>
      </c>
      <c r="H144" s="77" t="s">
        <v>120</v>
      </c>
    </row>
    <row r="145" spans="1:8">
      <c r="A145" s="8" t="s">
        <v>232</v>
      </c>
      <c r="B145" s="8" t="s">
        <v>233</v>
      </c>
      <c r="C145" s="8" t="s">
        <v>0</v>
      </c>
      <c r="D145" s="9">
        <v>20</v>
      </c>
      <c r="E145" s="8" t="s">
        <v>13</v>
      </c>
      <c r="F145" s="8" t="s">
        <v>234</v>
      </c>
      <c r="G145" s="20">
        <v>16</v>
      </c>
      <c r="H145" s="11" t="s">
        <v>182</v>
      </c>
    </row>
    <row r="146" spans="1:8">
      <c r="A146" s="8" t="s">
        <v>238</v>
      </c>
      <c r="B146" s="8" t="s">
        <v>239</v>
      </c>
      <c r="C146" s="8" t="s">
        <v>0</v>
      </c>
      <c r="D146" s="9">
        <v>21</v>
      </c>
      <c r="E146" s="8" t="s">
        <v>13</v>
      </c>
      <c r="F146" s="22">
        <v>0.27638888888888891</v>
      </c>
      <c r="G146" s="20">
        <v>16</v>
      </c>
      <c r="H146" s="11" t="s">
        <v>182</v>
      </c>
    </row>
    <row r="147" spans="1:8">
      <c r="A147" s="41" t="s">
        <v>228</v>
      </c>
      <c r="B147" s="8" t="s">
        <v>229</v>
      </c>
      <c r="C147" s="8" t="s">
        <v>0</v>
      </c>
      <c r="D147" s="9">
        <v>22</v>
      </c>
      <c r="E147" s="8" t="s">
        <v>13</v>
      </c>
      <c r="F147" s="19">
        <v>0.28749999999999998</v>
      </c>
      <c r="G147" s="20">
        <v>16</v>
      </c>
      <c r="H147" s="11" t="s">
        <v>182</v>
      </c>
    </row>
    <row r="148" spans="1:8">
      <c r="A148" s="42" t="s">
        <v>369</v>
      </c>
      <c r="B148" s="42" t="s">
        <v>370</v>
      </c>
      <c r="C148" s="8" t="s">
        <v>36</v>
      </c>
      <c r="D148" s="9">
        <v>19</v>
      </c>
      <c r="E148" s="8" t="s">
        <v>55</v>
      </c>
      <c r="F148" s="8"/>
      <c r="G148" s="20">
        <v>16</v>
      </c>
      <c r="H148" s="43" t="s">
        <v>182</v>
      </c>
    </row>
    <row r="149" spans="1:8">
      <c r="A149" s="42" t="s">
        <v>297</v>
      </c>
      <c r="B149" s="42" t="s">
        <v>298</v>
      </c>
      <c r="C149" s="8" t="s">
        <v>36</v>
      </c>
      <c r="D149" s="9">
        <v>21</v>
      </c>
      <c r="E149" s="8" t="s">
        <v>55</v>
      </c>
      <c r="F149" s="8"/>
      <c r="G149" s="20">
        <v>16</v>
      </c>
      <c r="H149" s="43" t="s">
        <v>182</v>
      </c>
    </row>
    <row r="150" spans="1:8">
      <c r="A150" s="42" t="s">
        <v>282</v>
      </c>
      <c r="B150" s="42" t="s">
        <v>283</v>
      </c>
      <c r="C150" s="8" t="s">
        <v>36</v>
      </c>
      <c r="D150" s="9">
        <v>21</v>
      </c>
      <c r="E150" s="8" t="s">
        <v>55</v>
      </c>
      <c r="F150" s="8"/>
      <c r="G150" s="20">
        <v>16</v>
      </c>
      <c r="H150" s="43" t="s">
        <v>182</v>
      </c>
    </row>
    <row r="151" spans="1:8">
      <c r="A151" s="42" t="s">
        <v>309</v>
      </c>
      <c r="B151" s="42" t="s">
        <v>310</v>
      </c>
      <c r="C151" s="8" t="s">
        <v>36</v>
      </c>
      <c r="D151" s="9">
        <v>21</v>
      </c>
      <c r="E151" s="8" t="s">
        <v>55</v>
      </c>
      <c r="F151" s="8"/>
      <c r="G151" s="20">
        <v>16</v>
      </c>
      <c r="H151" s="43" t="s">
        <v>182</v>
      </c>
    </row>
    <row r="152" spans="1:8">
      <c r="A152" s="8" t="s">
        <v>181</v>
      </c>
      <c r="B152" s="8" t="s">
        <v>68</v>
      </c>
      <c r="C152" s="8" t="s">
        <v>22</v>
      </c>
      <c r="D152" s="9">
        <v>24</v>
      </c>
      <c r="E152" s="8" t="s">
        <v>13</v>
      </c>
      <c r="F152" s="6"/>
      <c r="G152" s="20">
        <v>16</v>
      </c>
      <c r="H152" s="11" t="s">
        <v>182</v>
      </c>
    </row>
    <row r="153" spans="1:8">
      <c r="A153" s="8" t="s">
        <v>108</v>
      </c>
      <c r="B153" s="8" t="s">
        <v>109</v>
      </c>
      <c r="C153" s="8" t="s">
        <v>19</v>
      </c>
      <c r="D153" s="9">
        <v>24</v>
      </c>
      <c r="E153" s="8" t="s">
        <v>55</v>
      </c>
      <c r="F153" s="8" t="s">
        <v>110</v>
      </c>
      <c r="G153" s="10">
        <v>17</v>
      </c>
      <c r="H153" s="11" t="s">
        <v>43</v>
      </c>
    </row>
    <row r="154" spans="1:8">
      <c r="A154" s="8" t="s">
        <v>146</v>
      </c>
      <c r="B154" s="8" t="s">
        <v>147</v>
      </c>
      <c r="C154" s="8" t="s">
        <v>19</v>
      </c>
      <c r="D154" s="9">
        <v>24</v>
      </c>
      <c r="E154" s="8" t="s">
        <v>13</v>
      </c>
      <c r="F154" s="8" t="s">
        <v>148</v>
      </c>
      <c r="G154" s="10">
        <v>17</v>
      </c>
      <c r="H154" s="11" t="s">
        <v>43</v>
      </c>
    </row>
    <row r="155" spans="1:8">
      <c r="A155" s="42" t="s">
        <v>257</v>
      </c>
      <c r="B155" s="42" t="s">
        <v>258</v>
      </c>
      <c r="C155" s="8" t="s">
        <v>36</v>
      </c>
      <c r="D155" s="9">
        <v>25</v>
      </c>
      <c r="E155" s="8" t="s">
        <v>13</v>
      </c>
      <c r="F155" s="19">
        <v>0.2986111111111111</v>
      </c>
      <c r="G155" s="10">
        <v>17</v>
      </c>
      <c r="H155" s="43" t="s">
        <v>43</v>
      </c>
    </row>
    <row r="156" spans="1:8">
      <c r="A156" s="42" t="s">
        <v>332</v>
      </c>
      <c r="B156" s="42" t="s">
        <v>333</v>
      </c>
      <c r="C156" s="8" t="s">
        <v>36</v>
      </c>
      <c r="D156" s="9">
        <v>23</v>
      </c>
      <c r="E156" s="8" t="s">
        <v>13</v>
      </c>
      <c r="F156" s="19">
        <v>0.30208333333333331</v>
      </c>
      <c r="G156" s="10">
        <v>17</v>
      </c>
      <c r="H156" s="43" t="s">
        <v>43</v>
      </c>
    </row>
    <row r="157" spans="1:8">
      <c r="A157" s="8" t="s">
        <v>40</v>
      </c>
      <c r="B157" s="8" t="s">
        <v>41</v>
      </c>
      <c r="C157" s="8" t="s">
        <v>12</v>
      </c>
      <c r="D157" s="9">
        <v>26</v>
      </c>
      <c r="E157" s="8" t="s">
        <v>42</v>
      </c>
      <c r="F157" s="22">
        <v>0.3298611111111111</v>
      </c>
      <c r="G157" s="10">
        <v>17</v>
      </c>
      <c r="H157" s="11" t="s">
        <v>43</v>
      </c>
    </row>
    <row r="158" spans="1:8">
      <c r="A158" s="8" t="s">
        <v>80</v>
      </c>
      <c r="B158" s="8" t="s">
        <v>81</v>
      </c>
      <c r="C158" s="8" t="s">
        <v>12</v>
      </c>
      <c r="D158" s="9">
        <v>28</v>
      </c>
      <c r="E158" s="8" t="s">
        <v>13</v>
      </c>
      <c r="F158" s="6"/>
      <c r="G158" s="10">
        <v>17</v>
      </c>
      <c r="H158" s="11" t="s">
        <v>43</v>
      </c>
    </row>
    <row r="159" spans="1:8">
      <c r="A159" s="42" t="s">
        <v>263</v>
      </c>
      <c r="B159" s="42" t="s">
        <v>193</v>
      </c>
      <c r="C159" s="8" t="s">
        <v>36</v>
      </c>
      <c r="D159" s="9">
        <v>19</v>
      </c>
      <c r="E159" s="8" t="s">
        <v>13</v>
      </c>
      <c r="F159" s="8" t="s">
        <v>264</v>
      </c>
      <c r="G159" s="20">
        <v>18</v>
      </c>
      <c r="H159" s="43" t="s">
        <v>252</v>
      </c>
    </row>
    <row r="160" spans="1:8">
      <c r="A160" s="8" t="s">
        <v>249</v>
      </c>
      <c r="B160" s="8" t="s">
        <v>250</v>
      </c>
      <c r="C160" s="8" t="s">
        <v>0</v>
      </c>
      <c r="D160" s="9">
        <v>19</v>
      </c>
      <c r="E160" s="8" t="s">
        <v>13</v>
      </c>
      <c r="F160" s="8" t="s">
        <v>251</v>
      </c>
      <c r="G160" s="21">
        <v>18</v>
      </c>
      <c r="H160" s="11" t="s">
        <v>252</v>
      </c>
    </row>
    <row r="161" spans="1:8">
      <c r="A161" s="42" t="s">
        <v>350</v>
      </c>
      <c r="B161" s="42" t="s">
        <v>351</v>
      </c>
      <c r="C161" s="8" t="s">
        <v>36</v>
      </c>
      <c r="D161" s="9">
        <v>20</v>
      </c>
      <c r="E161" s="8" t="s">
        <v>13</v>
      </c>
      <c r="F161" s="19">
        <v>0.2951388888888889</v>
      </c>
      <c r="G161" s="20">
        <v>18</v>
      </c>
      <c r="H161" s="43" t="s">
        <v>252</v>
      </c>
    </row>
    <row r="162" spans="1:8">
      <c r="A162" s="42" t="s">
        <v>378</v>
      </c>
      <c r="B162" s="42" t="s">
        <v>210</v>
      </c>
      <c r="C162" s="8" t="s">
        <v>36</v>
      </c>
      <c r="D162" s="9">
        <v>20</v>
      </c>
      <c r="E162" s="8" t="s">
        <v>13</v>
      </c>
      <c r="F162" s="19">
        <v>0.30069444444444443</v>
      </c>
      <c r="G162" s="20">
        <v>18</v>
      </c>
      <c r="H162" s="43" t="s">
        <v>252</v>
      </c>
    </row>
    <row r="163" spans="1:8">
      <c r="A163" s="42" t="s">
        <v>319</v>
      </c>
      <c r="B163" s="42" t="s">
        <v>320</v>
      </c>
      <c r="C163" s="8" t="s">
        <v>36</v>
      </c>
      <c r="D163" s="9">
        <v>19</v>
      </c>
      <c r="E163" s="8" t="s">
        <v>55</v>
      </c>
      <c r="F163" s="19">
        <v>0.32291666666666669</v>
      </c>
      <c r="G163" s="20">
        <v>18</v>
      </c>
      <c r="H163" s="43" t="s">
        <v>252</v>
      </c>
    </row>
    <row r="164" spans="1:8">
      <c r="A164" s="42" t="s">
        <v>291</v>
      </c>
      <c r="B164" s="42" t="s">
        <v>292</v>
      </c>
      <c r="C164" s="8" t="s">
        <v>36</v>
      </c>
      <c r="D164" s="9">
        <v>22</v>
      </c>
      <c r="E164" s="8" t="s">
        <v>13</v>
      </c>
      <c r="F164" s="19">
        <v>0.35486111111111113</v>
      </c>
      <c r="G164" s="20">
        <v>18</v>
      </c>
      <c r="H164" s="43" t="s">
        <v>252</v>
      </c>
    </row>
    <row r="165" spans="1:8">
      <c r="A165" s="42" t="s">
        <v>379</v>
      </c>
      <c r="B165" s="42" t="s">
        <v>380</v>
      </c>
      <c r="C165" s="8" t="s">
        <v>36</v>
      </c>
      <c r="D165" s="9">
        <v>21</v>
      </c>
      <c r="E165" s="8" t="s">
        <v>13</v>
      </c>
      <c r="F165" s="8"/>
      <c r="G165" s="20">
        <v>18</v>
      </c>
      <c r="H165" s="43" t="s">
        <v>252</v>
      </c>
    </row>
    <row r="166" spans="1:8">
      <c r="A166" s="8" t="s">
        <v>246</v>
      </c>
      <c r="B166" s="8" t="s">
        <v>247</v>
      </c>
      <c r="C166" s="8" t="s">
        <v>0</v>
      </c>
      <c r="D166" s="9">
        <v>21</v>
      </c>
      <c r="E166" s="8" t="s">
        <v>13</v>
      </c>
      <c r="F166" s="8" t="s">
        <v>248</v>
      </c>
      <c r="G166" s="20">
        <v>18</v>
      </c>
      <c r="H166" s="43" t="s">
        <v>252</v>
      </c>
    </row>
  </sheetData>
  <autoFilter ref="A3:H166">
    <filterColumn colId="7">
      <filters>
        <filter val="10. Junior B Men"/>
        <filter val="15. Senior A Men--Open"/>
        <filter val="16. Senior B Men--Open"/>
        <filter val="17. Senior A Men--Lightweight"/>
        <filter val="18. Senior B Men--Lightweight"/>
        <filter val="2. Masters Men"/>
        <filter val="20. Para Men--PR2"/>
        <filter val="20. Para Men--PR3"/>
        <filter val="5. Junior Men Novice"/>
        <filter val="6. Senior Men Novice"/>
        <filter val="9. Junior A Men"/>
      </filters>
    </filterColumn>
  </autoFilter>
  <phoneticPr fontId="0" type="noConversion"/>
  <dataValidations count="4">
    <dataValidation type="list" allowBlank="1" showInputMessage="1" showErrorMessage="1" prompt="Click and enter a value from the list of items" sqref="H4:H58 H61:H166">
      <formula1>"1. Masters Women,2. Masters Men,3. Junior Women Novice,4. Senior Women Novice,5. Junior Men Novice,6. Senior Men Novice,7. Junior A Women,8. Junior B Women,9. Junior A Men,10. Junior B Men,11. Senior A Women--Open,12. Senior B Women--Open,13. Senior A Wom"&amp;"en--Lightweight,14. Senior B Women--Lightweight,15. Senior A Men--Open,16. Senior B Men--Open,17. Senior A Men--Lightweight,18. Senior B Men--Lightweight,19. Para Women--Open,20. Para Men--Open,21.Team Relay--Junior,22. Team Relay--University,23. Team Rel"&amp;"ay--Open"</formula1>
    </dataValidation>
    <dataValidation type="list" allowBlank="1" showInputMessage="1" showErrorMessage="1" prompt="Click and enter a value from the list of items" sqref="C166 C4:C58 C61:C163">
      <formula1>"Central Alberta RC,Cold Lake RC,Calgary RC,Edmonton RC,Leduc RC,Lakeland RC,Rebel Rowing,UofA,UofC,Non-affiliated"</formula1>
    </dataValidation>
    <dataValidation type="list" allowBlank="1" showInputMessage="1" showErrorMessage="1" prompt="Click and enter a value from the list of items" sqref="E4:E59 E61:E166">
      <formula1>"Ladies S,Ladies M,Ladies L,Ladies XL,Ladies XXL,Unisex S,Unisex M,Unisex L,Unisex XL,Unisex XXL"</formula1>
    </dataValidation>
    <dataValidation type="list" allowBlank="1" showInputMessage="1" showErrorMessage="1" prompt="Click and enter a value from the list of items" sqref="C164:C165 C59">
      <formula1>"Central Alberta RC,Cold Lake RC,Calgary RC,Edmonton RC,Leduc RC,Lakeland RC,UofA,UofC,Non-affiliated"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Draw </vt:lpstr>
      <vt:lpstr>Entries by Club</vt:lpstr>
      <vt:lpstr>Women</vt:lpstr>
      <vt:lpstr>Men</vt:lpstr>
      <vt:lpstr>'Draw '!Print_Area</vt:lpstr>
    </vt:vector>
  </TitlesOfParts>
  <Company>Ineos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Ineos User</dc:creator>
  <cp:lastModifiedBy>Ineos User</cp:lastModifiedBy>
  <cp:lastPrinted>2018-03-09T18:33:38Z</cp:lastPrinted>
  <dcterms:created xsi:type="dcterms:W3CDTF">2018-02-28T21:34:51Z</dcterms:created>
  <dcterms:modified xsi:type="dcterms:W3CDTF">2018-03-12T02:10:29Z</dcterms:modified>
</cp:coreProperties>
</file>